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14700" windowHeight="7395"/>
  </bookViews>
  <sheets>
    <sheet name="phu luc dinh kem qđ cong khai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18" i="1"/>
  <c r="I36"/>
  <c r="I35"/>
  <c r="I34"/>
  <c r="I33"/>
  <c r="K25"/>
  <c r="L25" s="1"/>
  <c r="H25"/>
  <c r="I25" s="1"/>
  <c r="K24"/>
  <c r="L24" s="1"/>
  <c r="H24"/>
  <c r="I24" s="1"/>
  <c r="K23"/>
  <c r="L23" s="1"/>
  <c r="H23"/>
  <c r="I23" s="1"/>
  <c r="K22"/>
  <c r="L22" s="1"/>
  <c r="H22"/>
  <c r="I22" s="1"/>
  <c r="K16"/>
  <c r="L16" s="1"/>
  <c r="H16"/>
  <c r="I16" s="1"/>
  <c r="K15"/>
  <c r="J15"/>
  <c r="H15"/>
  <c r="I15" s="1"/>
  <c r="K14"/>
  <c r="J14"/>
  <c r="H14"/>
  <c r="I14" s="1"/>
  <c r="K13"/>
  <c r="J13"/>
  <c r="L13" s="1"/>
  <c r="H13"/>
  <c r="I13" s="1"/>
  <c r="K12"/>
  <c r="L12" s="1"/>
  <c r="H12"/>
  <c r="I12" s="1"/>
  <c r="M24" l="1"/>
  <c r="L15"/>
  <c r="M15" s="1"/>
  <c r="M25"/>
  <c r="M13"/>
  <c r="M22"/>
  <c r="L14"/>
  <c r="M16"/>
  <c r="M23"/>
  <c r="M12"/>
  <c r="M14"/>
</calcChain>
</file>

<file path=xl/sharedStrings.xml><?xml version="1.0" encoding="utf-8"?>
<sst xmlns="http://schemas.openxmlformats.org/spreadsheetml/2006/main" count="142" uniqueCount="67">
  <si>
    <t>SỞ GIÁO DỤC VÀ ĐÀO TẠO</t>
  </si>
  <si>
    <t>TRƯỜNG THPT CHU VĂN AN</t>
  </si>
  <si>
    <t>THEO NGHỊ ĐỊNH SỐ 116/2016/NĐ-CP  NGÀY 18/7/2016 CỦA THỦ TƯỚNG CHÍNH PHỦ</t>
  </si>
  <si>
    <t xml:space="preserve">A. Danh sách bổ sung năm học 2023-2024 </t>
  </si>
  <si>
    <t>(Theo Quyết định phê duyệt số1219/QĐ-UBND ngày 10/10/2024 )</t>
  </si>
  <si>
    <t>STT</t>
  </si>
  <si>
    <t>Lớp</t>
  </si>
  <si>
    <t>Họ và tên</t>
  </si>
  <si>
    <t>Hộ khẩu thường trú</t>
  </si>
  <si>
    <t>Khoảng cách từ nhà đến trường (ĐVT: Km)</t>
  </si>
  <si>
    <t>Kinh phí hỗ trợ theo nghị định 116/2016/NĐ-CP</t>
  </si>
  <si>
    <t>Tổng cộng tiền ăn, tiền ở được nhận</t>
  </si>
  <si>
    <t>Thuộc đối tượng</t>
  </si>
  <si>
    <t>Thôn (bon, bản)</t>
  </si>
  <si>
    <t>Xã</t>
  </si>
  <si>
    <t>Hỗ trợ tiền ăn
 (40% x 1,800.000 x 1 tháng)</t>
  </si>
  <si>
    <t>Hỗ trợ tiền ở
 (10% x 1.800.000 x 1 tháng)</t>
  </si>
  <si>
    <t>Số 
tháng</t>
  </si>
  <si>
    <t>Số tiền
 1 tháng</t>
  </si>
  <si>
    <t>Thành 
Tiền</t>
  </si>
  <si>
    <t>10a6</t>
  </si>
  <si>
    <t>Lê Dương An</t>
  </si>
  <si>
    <t>Thôn 8</t>
  </si>
  <si>
    <t>Đăk Ha</t>
  </si>
  <si>
    <t>DT kinh, ở vùng III hộ nghèo năm 2023</t>
  </si>
  <si>
    <t>12a8</t>
  </si>
  <si>
    <t>Hoàng Công Vinh</t>
  </si>
  <si>
    <t>Bon Kon Hao</t>
  </si>
  <si>
    <t>Dân tộc tày ở vùng 3</t>
  </si>
  <si>
    <t>11a6</t>
  </si>
  <si>
    <t>Nguyễn Thành Danh</t>
  </si>
  <si>
    <t>DT kinh, ở vùng III hộ nghèo năm 2024</t>
  </si>
  <si>
    <t>10a2</t>
  </si>
  <si>
    <t>Ngân Thị Tuyết Mai</t>
  </si>
  <si>
    <t>Thôn 3</t>
  </si>
  <si>
    <t>Phạm Mai Thủy Tiên</t>
  </si>
  <si>
    <t>Thời gian nhận tiền</t>
  </si>
  <si>
    <t>Hỗ trợ tiền ăn
 (40% x 2.340.000 x 1 tháng)</t>
  </si>
  <si>
    <t>Hỗ trợ tiền ở
 (10% x 2.340.000 x 1 tháng)</t>
  </si>
  <si>
    <t>10a4</t>
  </si>
  <si>
    <t>Bùi Trần Hoàng Diệu</t>
  </si>
  <si>
    <t>Bon Bu
 Mlanh B</t>
  </si>
  <si>
    <t>Đăk R' tít</t>
  </si>
  <si>
    <t>Từ ngày 31/10/2024 đến ngày 10/11/2024</t>
  </si>
  <si>
    <t>12a5</t>
  </si>
  <si>
    <t>Lê Bảo Hân</t>
  </si>
  <si>
    <t>Thôn 7</t>
  </si>
  <si>
    <t>12a6</t>
  </si>
  <si>
    <t>Trương Thị Anh Thư</t>
  </si>
  <si>
    <t>5 THÁNG, NĂM HỌC 2024-2025</t>
  </si>
  <si>
    <t>Thôn, bon</t>
  </si>
  <si>
    <t>Số 
tháng nhận</t>
  </si>
  <si>
    <t>Số lượng nhận/
 1 tháng</t>
  </si>
  <si>
    <t>Tổng số lượng gạo nhận</t>
  </si>
  <si>
    <t>Từ ngày 10 /11/2024 đến ngày 20/11/2024</t>
  </si>
  <si>
    <t xml:space="preserve">Phụ lục kèm theo Quyết định số .... /QĐ- THPT-CVA ngày 13/10/2024 của Trường THPT Chu Văn </t>
  </si>
  <si>
    <t>Thời gian nhận gạo</t>
  </si>
  <si>
    <t xml:space="preserve">Phòng kế toán </t>
  </si>
  <si>
    <t>Địa điểm nhận tiền</t>
  </si>
  <si>
    <t>Người chi trả chế độ</t>
  </si>
  <si>
    <t>Võ Thị Thu Hằng</t>
  </si>
  <si>
    <t>Phòng Thư viện</t>
  </si>
  <si>
    <t>Phan Tiến Sỹ</t>
  </si>
  <si>
    <t xml:space="preserve">I. DANH SÁCH HỌC SINH NHẬN TIỀN  HƯỞNG CHÍNH SÁCH HỖ TRỢ </t>
  </si>
  <si>
    <t xml:space="preserve">II. DANH SÁCH HỌC SINH NHẬN GẠO </t>
  </si>
  <si>
    <t>Địa điểm nhận gạo</t>
  </si>
  <si>
    <t>B. Danh sách học kỳ I năm học 2024-2025</t>
  </si>
</sst>
</file>

<file path=xl/styles.xml><?xml version="1.0" encoding="utf-8"?>
<styleSheet xmlns="http://schemas.openxmlformats.org/spreadsheetml/2006/main">
  <fonts count="9">
    <font>
      <sz val="12"/>
      <color theme="1"/>
      <name val="Times New Roman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3" fontId="2" fillId="2" borderId="0" xfId="0" applyNumberFormat="1" applyFont="1" applyFill="1" applyAlignment="1"/>
    <xf numFmtId="3" fontId="2" fillId="2" borderId="0" xfId="0" applyNumberFormat="1" applyFont="1" applyFill="1"/>
    <xf numFmtId="3" fontId="1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vertical="center" wrapText="1"/>
    </xf>
    <xf numFmtId="3" fontId="1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/>
    <xf numFmtId="3" fontId="2" fillId="2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/>
    <xf numFmtId="0" fontId="2" fillId="0" borderId="9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/>
    <xf numFmtId="0" fontId="2" fillId="0" borderId="10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1" xfId="0" applyFont="1" applyFill="1" applyBorder="1" applyAlignment="1"/>
    <xf numFmtId="0" fontId="2" fillId="0" borderId="11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/>
    </xf>
    <xf numFmtId="3" fontId="2" fillId="2" borderId="3" xfId="0" applyNumberFormat="1" applyFont="1" applyFill="1" applyBorder="1"/>
    <xf numFmtId="3" fontId="2" fillId="2" borderId="3" xfId="0" applyNumberFormat="1" applyFont="1" applyFill="1" applyBorder="1" applyAlignment="1">
      <alignment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left"/>
    </xf>
    <xf numFmtId="3" fontId="4" fillId="2" borderId="0" xfId="0" applyNumberFormat="1" applyFont="1" applyFill="1" applyBorder="1" applyAlignment="1"/>
    <xf numFmtId="3" fontId="2" fillId="2" borderId="1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left"/>
    </xf>
    <xf numFmtId="3" fontId="5" fillId="2" borderId="0" xfId="0" applyNumberFormat="1" applyFont="1" applyFill="1" applyAlignment="1"/>
    <xf numFmtId="3" fontId="6" fillId="2" borderId="0" xfId="0" applyNumberFormat="1" applyFont="1" applyFill="1" applyAlignment="1"/>
    <xf numFmtId="3" fontId="5" fillId="2" borderId="0" xfId="0" applyNumberFormat="1" applyFont="1" applyFill="1" applyAlignment="1">
      <alignment horizontal="right"/>
    </xf>
    <xf numFmtId="3" fontId="6" fillId="2" borderId="0" xfId="0" applyNumberFormat="1" applyFont="1" applyFill="1"/>
    <xf numFmtId="3" fontId="5" fillId="2" borderId="0" xfId="0" applyNumberFormat="1" applyFont="1" applyFill="1" applyAlignment="1">
      <alignment horizontal="center" vertical="center" wrapText="1"/>
    </xf>
    <xf numFmtId="3" fontId="6" fillId="2" borderId="0" xfId="0" applyNumberFormat="1" applyFont="1" applyFill="1" applyAlignment="1">
      <alignment vertical="center" wrapText="1"/>
    </xf>
    <xf numFmtId="3" fontId="5" fillId="2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3" fontId="5" fillId="2" borderId="12" xfId="0" applyNumberFormat="1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abSelected="1" topLeftCell="A13" workbookViewId="0">
      <selection activeCell="A18" sqref="A18:Q18"/>
    </sheetView>
  </sheetViews>
  <sheetFormatPr defaultRowHeight="12.75"/>
  <cols>
    <col min="1" max="1" width="4.75" style="56" customWidth="1"/>
    <col min="2" max="2" width="4" style="56" customWidth="1"/>
    <col min="3" max="3" width="17.375" style="57" customWidth="1"/>
    <col min="4" max="4" width="5.75" style="1" customWidth="1"/>
    <col min="5" max="5" width="6.875" style="1" customWidth="1"/>
    <col min="6" max="6" width="5.5" style="56" customWidth="1"/>
    <col min="7" max="7" width="5.625" style="2" customWidth="1"/>
    <col min="8" max="8" width="7.375" style="2" customWidth="1"/>
    <col min="9" max="9" width="7.875" style="2" customWidth="1"/>
    <col min="10" max="10" width="9.125" style="2" customWidth="1"/>
    <col min="11" max="11" width="8.875" style="2" customWidth="1"/>
    <col min="12" max="12" width="8.25" style="2" customWidth="1"/>
    <col min="13" max="13" width="9.875" style="2" bestFit="1" customWidth="1"/>
    <col min="14" max="14" width="8.375" style="2" customWidth="1"/>
    <col min="15" max="228" width="9" style="2"/>
    <col min="229" max="229" width="4.875" style="2" customWidth="1"/>
    <col min="230" max="230" width="9.125" style="2" customWidth="1"/>
    <col min="231" max="231" width="26.625" style="2" customWidth="1"/>
    <col min="232" max="233" width="8.875" style="2" customWidth="1"/>
    <col min="234" max="234" width="7.5" style="2" customWidth="1"/>
    <col min="235" max="235" width="8.375" style="2" customWidth="1"/>
    <col min="236" max="236" width="7.25" style="2" customWidth="1"/>
    <col min="237" max="237" width="10.5" style="2" bestFit="1" customWidth="1"/>
    <col min="238" max="238" width="13.375" style="2" customWidth="1"/>
    <col min="239" max="239" width="6.125" style="2" customWidth="1"/>
    <col min="240" max="240" width="9" style="2"/>
    <col min="241" max="241" width="13.375" style="2" customWidth="1"/>
    <col min="242" max="242" width="14.125" style="2" customWidth="1"/>
    <col min="243" max="243" width="24.875" style="2" customWidth="1"/>
    <col min="244" max="244" width="21.25" style="2" customWidth="1"/>
    <col min="245" max="245" width="19.125" style="2" bestFit="1" customWidth="1"/>
    <col min="246" max="247" width="9" style="2"/>
    <col min="248" max="248" width="12.5" style="2" bestFit="1" customWidth="1"/>
    <col min="249" max="484" width="9" style="2"/>
    <col min="485" max="485" width="4.875" style="2" customWidth="1"/>
    <col min="486" max="486" width="9.125" style="2" customWidth="1"/>
    <col min="487" max="487" width="26.625" style="2" customWidth="1"/>
    <col min="488" max="489" width="8.875" style="2" customWidth="1"/>
    <col min="490" max="490" width="7.5" style="2" customWidth="1"/>
    <col min="491" max="491" width="8.375" style="2" customWidth="1"/>
    <col min="492" max="492" width="7.25" style="2" customWidth="1"/>
    <col min="493" max="493" width="10.5" style="2" bestFit="1" customWidth="1"/>
    <col min="494" max="494" width="13.375" style="2" customWidth="1"/>
    <col min="495" max="495" width="6.125" style="2" customWidth="1"/>
    <col min="496" max="496" width="9" style="2"/>
    <col min="497" max="497" width="13.375" style="2" customWidth="1"/>
    <col min="498" max="498" width="14.125" style="2" customWidth="1"/>
    <col min="499" max="499" width="24.875" style="2" customWidth="1"/>
    <col min="500" max="500" width="21.25" style="2" customWidth="1"/>
    <col min="501" max="501" width="19.125" style="2" bestFit="1" customWidth="1"/>
    <col min="502" max="503" width="9" style="2"/>
    <col min="504" max="504" width="12.5" style="2" bestFit="1" customWidth="1"/>
    <col min="505" max="740" width="9" style="2"/>
    <col min="741" max="741" width="4.875" style="2" customWidth="1"/>
    <col min="742" max="742" width="9.125" style="2" customWidth="1"/>
    <col min="743" max="743" width="26.625" style="2" customWidth="1"/>
    <col min="744" max="745" width="8.875" style="2" customWidth="1"/>
    <col min="746" max="746" width="7.5" style="2" customWidth="1"/>
    <col min="747" max="747" width="8.375" style="2" customWidth="1"/>
    <col min="748" max="748" width="7.25" style="2" customWidth="1"/>
    <col min="749" max="749" width="10.5" style="2" bestFit="1" customWidth="1"/>
    <col min="750" max="750" width="13.375" style="2" customWidth="1"/>
    <col min="751" max="751" width="6.125" style="2" customWidth="1"/>
    <col min="752" max="752" width="9" style="2"/>
    <col min="753" max="753" width="13.375" style="2" customWidth="1"/>
    <col min="754" max="754" width="14.125" style="2" customWidth="1"/>
    <col min="755" max="755" width="24.875" style="2" customWidth="1"/>
    <col min="756" max="756" width="21.25" style="2" customWidth="1"/>
    <col min="757" max="757" width="19.125" style="2" bestFit="1" customWidth="1"/>
    <col min="758" max="759" width="9" style="2"/>
    <col min="760" max="760" width="12.5" style="2" bestFit="1" customWidth="1"/>
    <col min="761" max="996" width="9" style="2"/>
    <col min="997" max="997" width="4.875" style="2" customWidth="1"/>
    <col min="998" max="998" width="9.125" style="2" customWidth="1"/>
    <col min="999" max="999" width="26.625" style="2" customWidth="1"/>
    <col min="1000" max="1001" width="8.875" style="2" customWidth="1"/>
    <col min="1002" max="1002" width="7.5" style="2" customWidth="1"/>
    <col min="1003" max="1003" width="8.375" style="2" customWidth="1"/>
    <col min="1004" max="1004" width="7.25" style="2" customWidth="1"/>
    <col min="1005" max="1005" width="10.5" style="2" bestFit="1" customWidth="1"/>
    <col min="1006" max="1006" width="13.375" style="2" customWidth="1"/>
    <col min="1007" max="1007" width="6.125" style="2" customWidth="1"/>
    <col min="1008" max="1008" width="9" style="2"/>
    <col min="1009" max="1009" width="13.375" style="2" customWidth="1"/>
    <col min="1010" max="1010" width="14.125" style="2" customWidth="1"/>
    <col min="1011" max="1011" width="24.875" style="2" customWidth="1"/>
    <col min="1012" max="1012" width="21.25" style="2" customWidth="1"/>
    <col min="1013" max="1013" width="19.125" style="2" bestFit="1" customWidth="1"/>
    <col min="1014" max="1015" width="9" style="2"/>
    <col min="1016" max="1016" width="12.5" style="2" bestFit="1" customWidth="1"/>
    <col min="1017" max="1252" width="9" style="2"/>
    <col min="1253" max="1253" width="4.875" style="2" customWidth="1"/>
    <col min="1254" max="1254" width="9.125" style="2" customWidth="1"/>
    <col min="1255" max="1255" width="26.625" style="2" customWidth="1"/>
    <col min="1256" max="1257" width="8.875" style="2" customWidth="1"/>
    <col min="1258" max="1258" width="7.5" style="2" customWidth="1"/>
    <col min="1259" max="1259" width="8.375" style="2" customWidth="1"/>
    <col min="1260" max="1260" width="7.25" style="2" customWidth="1"/>
    <col min="1261" max="1261" width="10.5" style="2" bestFit="1" customWidth="1"/>
    <col min="1262" max="1262" width="13.375" style="2" customWidth="1"/>
    <col min="1263" max="1263" width="6.125" style="2" customWidth="1"/>
    <col min="1264" max="1264" width="9" style="2"/>
    <col min="1265" max="1265" width="13.375" style="2" customWidth="1"/>
    <col min="1266" max="1266" width="14.125" style="2" customWidth="1"/>
    <col min="1267" max="1267" width="24.875" style="2" customWidth="1"/>
    <col min="1268" max="1268" width="21.25" style="2" customWidth="1"/>
    <col min="1269" max="1269" width="19.125" style="2" bestFit="1" customWidth="1"/>
    <col min="1270" max="1271" width="9" style="2"/>
    <col min="1272" max="1272" width="12.5" style="2" bestFit="1" customWidth="1"/>
    <col min="1273" max="1508" width="9" style="2"/>
    <col min="1509" max="1509" width="4.875" style="2" customWidth="1"/>
    <col min="1510" max="1510" width="9.125" style="2" customWidth="1"/>
    <col min="1511" max="1511" width="26.625" style="2" customWidth="1"/>
    <col min="1512" max="1513" width="8.875" style="2" customWidth="1"/>
    <col min="1514" max="1514" width="7.5" style="2" customWidth="1"/>
    <col min="1515" max="1515" width="8.375" style="2" customWidth="1"/>
    <col min="1516" max="1516" width="7.25" style="2" customWidth="1"/>
    <col min="1517" max="1517" width="10.5" style="2" bestFit="1" customWidth="1"/>
    <col min="1518" max="1518" width="13.375" style="2" customWidth="1"/>
    <col min="1519" max="1519" width="6.125" style="2" customWidth="1"/>
    <col min="1520" max="1520" width="9" style="2"/>
    <col min="1521" max="1521" width="13.375" style="2" customWidth="1"/>
    <col min="1522" max="1522" width="14.125" style="2" customWidth="1"/>
    <col min="1523" max="1523" width="24.875" style="2" customWidth="1"/>
    <col min="1524" max="1524" width="21.25" style="2" customWidth="1"/>
    <col min="1525" max="1525" width="19.125" style="2" bestFit="1" customWidth="1"/>
    <col min="1526" max="1527" width="9" style="2"/>
    <col min="1528" max="1528" width="12.5" style="2" bestFit="1" customWidth="1"/>
    <col min="1529" max="1764" width="9" style="2"/>
    <col min="1765" max="1765" width="4.875" style="2" customWidth="1"/>
    <col min="1766" max="1766" width="9.125" style="2" customWidth="1"/>
    <col min="1767" max="1767" width="26.625" style="2" customWidth="1"/>
    <col min="1768" max="1769" width="8.875" style="2" customWidth="1"/>
    <col min="1770" max="1770" width="7.5" style="2" customWidth="1"/>
    <col min="1771" max="1771" width="8.375" style="2" customWidth="1"/>
    <col min="1772" max="1772" width="7.25" style="2" customWidth="1"/>
    <col min="1773" max="1773" width="10.5" style="2" bestFit="1" customWidth="1"/>
    <col min="1774" max="1774" width="13.375" style="2" customWidth="1"/>
    <col min="1775" max="1775" width="6.125" style="2" customWidth="1"/>
    <col min="1776" max="1776" width="9" style="2"/>
    <col min="1777" max="1777" width="13.375" style="2" customWidth="1"/>
    <col min="1778" max="1778" width="14.125" style="2" customWidth="1"/>
    <col min="1779" max="1779" width="24.875" style="2" customWidth="1"/>
    <col min="1780" max="1780" width="21.25" style="2" customWidth="1"/>
    <col min="1781" max="1781" width="19.125" style="2" bestFit="1" customWidth="1"/>
    <col min="1782" max="1783" width="9" style="2"/>
    <col min="1784" max="1784" width="12.5" style="2" bestFit="1" customWidth="1"/>
    <col min="1785" max="2020" width="9" style="2"/>
    <col min="2021" max="2021" width="4.875" style="2" customWidth="1"/>
    <col min="2022" max="2022" width="9.125" style="2" customWidth="1"/>
    <col min="2023" max="2023" width="26.625" style="2" customWidth="1"/>
    <col min="2024" max="2025" width="8.875" style="2" customWidth="1"/>
    <col min="2026" max="2026" width="7.5" style="2" customWidth="1"/>
    <col min="2027" max="2027" width="8.375" style="2" customWidth="1"/>
    <col min="2028" max="2028" width="7.25" style="2" customWidth="1"/>
    <col min="2029" max="2029" width="10.5" style="2" bestFit="1" customWidth="1"/>
    <col min="2030" max="2030" width="13.375" style="2" customWidth="1"/>
    <col min="2031" max="2031" width="6.125" style="2" customWidth="1"/>
    <col min="2032" max="2032" width="9" style="2"/>
    <col min="2033" max="2033" width="13.375" style="2" customWidth="1"/>
    <col min="2034" max="2034" width="14.125" style="2" customWidth="1"/>
    <col min="2035" max="2035" width="24.875" style="2" customWidth="1"/>
    <col min="2036" max="2036" width="21.25" style="2" customWidth="1"/>
    <col min="2037" max="2037" width="19.125" style="2" bestFit="1" customWidth="1"/>
    <col min="2038" max="2039" width="9" style="2"/>
    <col min="2040" max="2040" width="12.5" style="2" bestFit="1" customWidth="1"/>
    <col min="2041" max="2276" width="9" style="2"/>
    <col min="2277" max="2277" width="4.875" style="2" customWidth="1"/>
    <col min="2278" max="2278" width="9.125" style="2" customWidth="1"/>
    <col min="2279" max="2279" width="26.625" style="2" customWidth="1"/>
    <col min="2280" max="2281" width="8.875" style="2" customWidth="1"/>
    <col min="2282" max="2282" width="7.5" style="2" customWidth="1"/>
    <col min="2283" max="2283" width="8.375" style="2" customWidth="1"/>
    <col min="2284" max="2284" width="7.25" style="2" customWidth="1"/>
    <col min="2285" max="2285" width="10.5" style="2" bestFit="1" customWidth="1"/>
    <col min="2286" max="2286" width="13.375" style="2" customWidth="1"/>
    <col min="2287" max="2287" width="6.125" style="2" customWidth="1"/>
    <col min="2288" max="2288" width="9" style="2"/>
    <col min="2289" max="2289" width="13.375" style="2" customWidth="1"/>
    <col min="2290" max="2290" width="14.125" style="2" customWidth="1"/>
    <col min="2291" max="2291" width="24.875" style="2" customWidth="1"/>
    <col min="2292" max="2292" width="21.25" style="2" customWidth="1"/>
    <col min="2293" max="2293" width="19.125" style="2" bestFit="1" customWidth="1"/>
    <col min="2294" max="2295" width="9" style="2"/>
    <col min="2296" max="2296" width="12.5" style="2" bestFit="1" customWidth="1"/>
    <col min="2297" max="2532" width="9" style="2"/>
    <col min="2533" max="2533" width="4.875" style="2" customWidth="1"/>
    <col min="2534" max="2534" width="9.125" style="2" customWidth="1"/>
    <col min="2535" max="2535" width="26.625" style="2" customWidth="1"/>
    <col min="2536" max="2537" width="8.875" style="2" customWidth="1"/>
    <col min="2538" max="2538" width="7.5" style="2" customWidth="1"/>
    <col min="2539" max="2539" width="8.375" style="2" customWidth="1"/>
    <col min="2540" max="2540" width="7.25" style="2" customWidth="1"/>
    <col min="2541" max="2541" width="10.5" style="2" bestFit="1" customWidth="1"/>
    <col min="2542" max="2542" width="13.375" style="2" customWidth="1"/>
    <col min="2543" max="2543" width="6.125" style="2" customWidth="1"/>
    <col min="2544" max="2544" width="9" style="2"/>
    <col min="2545" max="2545" width="13.375" style="2" customWidth="1"/>
    <col min="2546" max="2546" width="14.125" style="2" customWidth="1"/>
    <col min="2547" max="2547" width="24.875" style="2" customWidth="1"/>
    <col min="2548" max="2548" width="21.25" style="2" customWidth="1"/>
    <col min="2549" max="2549" width="19.125" style="2" bestFit="1" customWidth="1"/>
    <col min="2550" max="2551" width="9" style="2"/>
    <col min="2552" max="2552" width="12.5" style="2" bestFit="1" customWidth="1"/>
    <col min="2553" max="2788" width="9" style="2"/>
    <col min="2789" max="2789" width="4.875" style="2" customWidth="1"/>
    <col min="2790" max="2790" width="9.125" style="2" customWidth="1"/>
    <col min="2791" max="2791" width="26.625" style="2" customWidth="1"/>
    <col min="2792" max="2793" width="8.875" style="2" customWidth="1"/>
    <col min="2794" max="2794" width="7.5" style="2" customWidth="1"/>
    <col min="2795" max="2795" width="8.375" style="2" customWidth="1"/>
    <col min="2796" max="2796" width="7.25" style="2" customWidth="1"/>
    <col min="2797" max="2797" width="10.5" style="2" bestFit="1" customWidth="1"/>
    <col min="2798" max="2798" width="13.375" style="2" customWidth="1"/>
    <col min="2799" max="2799" width="6.125" style="2" customWidth="1"/>
    <col min="2800" max="2800" width="9" style="2"/>
    <col min="2801" max="2801" width="13.375" style="2" customWidth="1"/>
    <col min="2802" max="2802" width="14.125" style="2" customWidth="1"/>
    <col min="2803" max="2803" width="24.875" style="2" customWidth="1"/>
    <col min="2804" max="2804" width="21.25" style="2" customWidth="1"/>
    <col min="2805" max="2805" width="19.125" style="2" bestFit="1" customWidth="1"/>
    <col min="2806" max="2807" width="9" style="2"/>
    <col min="2808" max="2808" width="12.5" style="2" bestFit="1" customWidth="1"/>
    <col min="2809" max="3044" width="9" style="2"/>
    <col min="3045" max="3045" width="4.875" style="2" customWidth="1"/>
    <col min="3046" max="3046" width="9.125" style="2" customWidth="1"/>
    <col min="3047" max="3047" width="26.625" style="2" customWidth="1"/>
    <col min="3048" max="3049" width="8.875" style="2" customWidth="1"/>
    <col min="3050" max="3050" width="7.5" style="2" customWidth="1"/>
    <col min="3051" max="3051" width="8.375" style="2" customWidth="1"/>
    <col min="3052" max="3052" width="7.25" style="2" customWidth="1"/>
    <col min="3053" max="3053" width="10.5" style="2" bestFit="1" customWidth="1"/>
    <col min="3054" max="3054" width="13.375" style="2" customWidth="1"/>
    <col min="3055" max="3055" width="6.125" style="2" customWidth="1"/>
    <col min="3056" max="3056" width="9" style="2"/>
    <col min="3057" max="3057" width="13.375" style="2" customWidth="1"/>
    <col min="3058" max="3058" width="14.125" style="2" customWidth="1"/>
    <col min="3059" max="3059" width="24.875" style="2" customWidth="1"/>
    <col min="3060" max="3060" width="21.25" style="2" customWidth="1"/>
    <col min="3061" max="3061" width="19.125" style="2" bestFit="1" customWidth="1"/>
    <col min="3062" max="3063" width="9" style="2"/>
    <col min="3064" max="3064" width="12.5" style="2" bestFit="1" customWidth="1"/>
    <col min="3065" max="3300" width="9" style="2"/>
    <col min="3301" max="3301" width="4.875" style="2" customWidth="1"/>
    <col min="3302" max="3302" width="9.125" style="2" customWidth="1"/>
    <col min="3303" max="3303" width="26.625" style="2" customWidth="1"/>
    <col min="3304" max="3305" width="8.875" style="2" customWidth="1"/>
    <col min="3306" max="3306" width="7.5" style="2" customWidth="1"/>
    <col min="3307" max="3307" width="8.375" style="2" customWidth="1"/>
    <col min="3308" max="3308" width="7.25" style="2" customWidth="1"/>
    <col min="3309" max="3309" width="10.5" style="2" bestFit="1" customWidth="1"/>
    <col min="3310" max="3310" width="13.375" style="2" customWidth="1"/>
    <col min="3311" max="3311" width="6.125" style="2" customWidth="1"/>
    <col min="3312" max="3312" width="9" style="2"/>
    <col min="3313" max="3313" width="13.375" style="2" customWidth="1"/>
    <col min="3314" max="3314" width="14.125" style="2" customWidth="1"/>
    <col min="3315" max="3315" width="24.875" style="2" customWidth="1"/>
    <col min="3316" max="3316" width="21.25" style="2" customWidth="1"/>
    <col min="3317" max="3317" width="19.125" style="2" bestFit="1" customWidth="1"/>
    <col min="3318" max="3319" width="9" style="2"/>
    <col min="3320" max="3320" width="12.5" style="2" bestFit="1" customWidth="1"/>
    <col min="3321" max="3556" width="9" style="2"/>
    <col min="3557" max="3557" width="4.875" style="2" customWidth="1"/>
    <col min="3558" max="3558" width="9.125" style="2" customWidth="1"/>
    <col min="3559" max="3559" width="26.625" style="2" customWidth="1"/>
    <col min="3560" max="3561" width="8.875" style="2" customWidth="1"/>
    <col min="3562" max="3562" width="7.5" style="2" customWidth="1"/>
    <col min="3563" max="3563" width="8.375" style="2" customWidth="1"/>
    <col min="3564" max="3564" width="7.25" style="2" customWidth="1"/>
    <col min="3565" max="3565" width="10.5" style="2" bestFit="1" customWidth="1"/>
    <col min="3566" max="3566" width="13.375" style="2" customWidth="1"/>
    <col min="3567" max="3567" width="6.125" style="2" customWidth="1"/>
    <col min="3568" max="3568" width="9" style="2"/>
    <col min="3569" max="3569" width="13.375" style="2" customWidth="1"/>
    <col min="3570" max="3570" width="14.125" style="2" customWidth="1"/>
    <col min="3571" max="3571" width="24.875" style="2" customWidth="1"/>
    <col min="3572" max="3572" width="21.25" style="2" customWidth="1"/>
    <col min="3573" max="3573" width="19.125" style="2" bestFit="1" customWidth="1"/>
    <col min="3574" max="3575" width="9" style="2"/>
    <col min="3576" max="3576" width="12.5" style="2" bestFit="1" customWidth="1"/>
    <col min="3577" max="3812" width="9" style="2"/>
    <col min="3813" max="3813" width="4.875" style="2" customWidth="1"/>
    <col min="3814" max="3814" width="9.125" style="2" customWidth="1"/>
    <col min="3815" max="3815" width="26.625" style="2" customWidth="1"/>
    <col min="3816" max="3817" width="8.875" style="2" customWidth="1"/>
    <col min="3818" max="3818" width="7.5" style="2" customWidth="1"/>
    <col min="3819" max="3819" width="8.375" style="2" customWidth="1"/>
    <col min="3820" max="3820" width="7.25" style="2" customWidth="1"/>
    <col min="3821" max="3821" width="10.5" style="2" bestFit="1" customWidth="1"/>
    <col min="3822" max="3822" width="13.375" style="2" customWidth="1"/>
    <col min="3823" max="3823" width="6.125" style="2" customWidth="1"/>
    <col min="3824" max="3824" width="9" style="2"/>
    <col min="3825" max="3825" width="13.375" style="2" customWidth="1"/>
    <col min="3826" max="3826" width="14.125" style="2" customWidth="1"/>
    <col min="3827" max="3827" width="24.875" style="2" customWidth="1"/>
    <col min="3828" max="3828" width="21.25" style="2" customWidth="1"/>
    <col min="3829" max="3829" width="19.125" style="2" bestFit="1" customWidth="1"/>
    <col min="3830" max="3831" width="9" style="2"/>
    <col min="3832" max="3832" width="12.5" style="2" bestFit="1" customWidth="1"/>
    <col min="3833" max="4068" width="9" style="2"/>
    <col min="4069" max="4069" width="4.875" style="2" customWidth="1"/>
    <col min="4070" max="4070" width="9.125" style="2" customWidth="1"/>
    <col min="4071" max="4071" width="26.625" style="2" customWidth="1"/>
    <col min="4072" max="4073" width="8.875" style="2" customWidth="1"/>
    <col min="4074" max="4074" width="7.5" style="2" customWidth="1"/>
    <col min="4075" max="4075" width="8.375" style="2" customWidth="1"/>
    <col min="4076" max="4076" width="7.25" style="2" customWidth="1"/>
    <col min="4077" max="4077" width="10.5" style="2" bestFit="1" customWidth="1"/>
    <col min="4078" max="4078" width="13.375" style="2" customWidth="1"/>
    <col min="4079" max="4079" width="6.125" style="2" customWidth="1"/>
    <col min="4080" max="4080" width="9" style="2"/>
    <col min="4081" max="4081" width="13.375" style="2" customWidth="1"/>
    <col min="4082" max="4082" width="14.125" style="2" customWidth="1"/>
    <col min="4083" max="4083" width="24.875" style="2" customWidth="1"/>
    <col min="4084" max="4084" width="21.25" style="2" customWidth="1"/>
    <col min="4085" max="4085" width="19.125" style="2" bestFit="1" customWidth="1"/>
    <col min="4086" max="4087" width="9" style="2"/>
    <col min="4088" max="4088" width="12.5" style="2" bestFit="1" customWidth="1"/>
    <col min="4089" max="4324" width="9" style="2"/>
    <col min="4325" max="4325" width="4.875" style="2" customWidth="1"/>
    <col min="4326" max="4326" width="9.125" style="2" customWidth="1"/>
    <col min="4327" max="4327" width="26.625" style="2" customWidth="1"/>
    <col min="4328" max="4329" width="8.875" style="2" customWidth="1"/>
    <col min="4330" max="4330" width="7.5" style="2" customWidth="1"/>
    <col min="4331" max="4331" width="8.375" style="2" customWidth="1"/>
    <col min="4332" max="4332" width="7.25" style="2" customWidth="1"/>
    <col min="4333" max="4333" width="10.5" style="2" bestFit="1" customWidth="1"/>
    <col min="4334" max="4334" width="13.375" style="2" customWidth="1"/>
    <col min="4335" max="4335" width="6.125" style="2" customWidth="1"/>
    <col min="4336" max="4336" width="9" style="2"/>
    <col min="4337" max="4337" width="13.375" style="2" customWidth="1"/>
    <col min="4338" max="4338" width="14.125" style="2" customWidth="1"/>
    <col min="4339" max="4339" width="24.875" style="2" customWidth="1"/>
    <col min="4340" max="4340" width="21.25" style="2" customWidth="1"/>
    <col min="4341" max="4341" width="19.125" style="2" bestFit="1" customWidth="1"/>
    <col min="4342" max="4343" width="9" style="2"/>
    <col min="4344" max="4344" width="12.5" style="2" bestFit="1" customWidth="1"/>
    <col min="4345" max="4580" width="9" style="2"/>
    <col min="4581" max="4581" width="4.875" style="2" customWidth="1"/>
    <col min="4582" max="4582" width="9.125" style="2" customWidth="1"/>
    <col min="4583" max="4583" width="26.625" style="2" customWidth="1"/>
    <col min="4584" max="4585" width="8.875" style="2" customWidth="1"/>
    <col min="4586" max="4586" width="7.5" style="2" customWidth="1"/>
    <col min="4587" max="4587" width="8.375" style="2" customWidth="1"/>
    <col min="4588" max="4588" width="7.25" style="2" customWidth="1"/>
    <col min="4589" max="4589" width="10.5" style="2" bestFit="1" customWidth="1"/>
    <col min="4590" max="4590" width="13.375" style="2" customWidth="1"/>
    <col min="4591" max="4591" width="6.125" style="2" customWidth="1"/>
    <col min="4592" max="4592" width="9" style="2"/>
    <col min="4593" max="4593" width="13.375" style="2" customWidth="1"/>
    <col min="4594" max="4594" width="14.125" style="2" customWidth="1"/>
    <col min="4595" max="4595" width="24.875" style="2" customWidth="1"/>
    <col min="4596" max="4596" width="21.25" style="2" customWidth="1"/>
    <col min="4597" max="4597" width="19.125" style="2" bestFit="1" customWidth="1"/>
    <col min="4598" max="4599" width="9" style="2"/>
    <col min="4600" max="4600" width="12.5" style="2" bestFit="1" customWidth="1"/>
    <col min="4601" max="4836" width="9" style="2"/>
    <col min="4837" max="4837" width="4.875" style="2" customWidth="1"/>
    <col min="4838" max="4838" width="9.125" style="2" customWidth="1"/>
    <col min="4839" max="4839" width="26.625" style="2" customWidth="1"/>
    <col min="4840" max="4841" width="8.875" style="2" customWidth="1"/>
    <col min="4842" max="4842" width="7.5" style="2" customWidth="1"/>
    <col min="4843" max="4843" width="8.375" style="2" customWidth="1"/>
    <col min="4844" max="4844" width="7.25" style="2" customWidth="1"/>
    <col min="4845" max="4845" width="10.5" style="2" bestFit="1" customWidth="1"/>
    <col min="4846" max="4846" width="13.375" style="2" customWidth="1"/>
    <col min="4847" max="4847" width="6.125" style="2" customWidth="1"/>
    <col min="4848" max="4848" width="9" style="2"/>
    <col min="4849" max="4849" width="13.375" style="2" customWidth="1"/>
    <col min="4850" max="4850" width="14.125" style="2" customWidth="1"/>
    <col min="4851" max="4851" width="24.875" style="2" customWidth="1"/>
    <col min="4852" max="4852" width="21.25" style="2" customWidth="1"/>
    <col min="4853" max="4853" width="19.125" style="2" bestFit="1" customWidth="1"/>
    <col min="4854" max="4855" width="9" style="2"/>
    <col min="4856" max="4856" width="12.5" style="2" bestFit="1" customWidth="1"/>
    <col min="4857" max="5092" width="9" style="2"/>
    <col min="5093" max="5093" width="4.875" style="2" customWidth="1"/>
    <col min="5094" max="5094" width="9.125" style="2" customWidth="1"/>
    <col min="5095" max="5095" width="26.625" style="2" customWidth="1"/>
    <col min="5096" max="5097" width="8.875" style="2" customWidth="1"/>
    <col min="5098" max="5098" width="7.5" style="2" customWidth="1"/>
    <col min="5099" max="5099" width="8.375" style="2" customWidth="1"/>
    <col min="5100" max="5100" width="7.25" style="2" customWidth="1"/>
    <col min="5101" max="5101" width="10.5" style="2" bestFit="1" customWidth="1"/>
    <col min="5102" max="5102" width="13.375" style="2" customWidth="1"/>
    <col min="5103" max="5103" width="6.125" style="2" customWidth="1"/>
    <col min="5104" max="5104" width="9" style="2"/>
    <col min="5105" max="5105" width="13.375" style="2" customWidth="1"/>
    <col min="5106" max="5106" width="14.125" style="2" customWidth="1"/>
    <col min="5107" max="5107" width="24.875" style="2" customWidth="1"/>
    <col min="5108" max="5108" width="21.25" style="2" customWidth="1"/>
    <col min="5109" max="5109" width="19.125" style="2" bestFit="1" customWidth="1"/>
    <col min="5110" max="5111" width="9" style="2"/>
    <col min="5112" max="5112" width="12.5" style="2" bestFit="1" customWidth="1"/>
    <col min="5113" max="5348" width="9" style="2"/>
    <col min="5349" max="5349" width="4.875" style="2" customWidth="1"/>
    <col min="5350" max="5350" width="9.125" style="2" customWidth="1"/>
    <col min="5351" max="5351" width="26.625" style="2" customWidth="1"/>
    <col min="5352" max="5353" width="8.875" style="2" customWidth="1"/>
    <col min="5354" max="5354" width="7.5" style="2" customWidth="1"/>
    <col min="5355" max="5355" width="8.375" style="2" customWidth="1"/>
    <col min="5356" max="5356" width="7.25" style="2" customWidth="1"/>
    <col min="5357" max="5357" width="10.5" style="2" bestFit="1" customWidth="1"/>
    <col min="5358" max="5358" width="13.375" style="2" customWidth="1"/>
    <col min="5359" max="5359" width="6.125" style="2" customWidth="1"/>
    <col min="5360" max="5360" width="9" style="2"/>
    <col min="5361" max="5361" width="13.375" style="2" customWidth="1"/>
    <col min="5362" max="5362" width="14.125" style="2" customWidth="1"/>
    <col min="5363" max="5363" width="24.875" style="2" customWidth="1"/>
    <col min="5364" max="5364" width="21.25" style="2" customWidth="1"/>
    <col min="5365" max="5365" width="19.125" style="2" bestFit="1" customWidth="1"/>
    <col min="5366" max="5367" width="9" style="2"/>
    <col min="5368" max="5368" width="12.5" style="2" bestFit="1" customWidth="1"/>
    <col min="5369" max="5604" width="9" style="2"/>
    <col min="5605" max="5605" width="4.875" style="2" customWidth="1"/>
    <col min="5606" max="5606" width="9.125" style="2" customWidth="1"/>
    <col min="5607" max="5607" width="26.625" style="2" customWidth="1"/>
    <col min="5608" max="5609" width="8.875" style="2" customWidth="1"/>
    <col min="5610" max="5610" width="7.5" style="2" customWidth="1"/>
    <col min="5611" max="5611" width="8.375" style="2" customWidth="1"/>
    <col min="5612" max="5612" width="7.25" style="2" customWidth="1"/>
    <col min="5613" max="5613" width="10.5" style="2" bestFit="1" customWidth="1"/>
    <col min="5614" max="5614" width="13.375" style="2" customWidth="1"/>
    <col min="5615" max="5615" width="6.125" style="2" customWidth="1"/>
    <col min="5616" max="5616" width="9" style="2"/>
    <col min="5617" max="5617" width="13.375" style="2" customWidth="1"/>
    <col min="5618" max="5618" width="14.125" style="2" customWidth="1"/>
    <col min="5619" max="5619" width="24.875" style="2" customWidth="1"/>
    <col min="5620" max="5620" width="21.25" style="2" customWidth="1"/>
    <col min="5621" max="5621" width="19.125" style="2" bestFit="1" customWidth="1"/>
    <col min="5622" max="5623" width="9" style="2"/>
    <col min="5624" max="5624" width="12.5" style="2" bestFit="1" customWidth="1"/>
    <col min="5625" max="5860" width="9" style="2"/>
    <col min="5861" max="5861" width="4.875" style="2" customWidth="1"/>
    <col min="5862" max="5862" width="9.125" style="2" customWidth="1"/>
    <col min="5863" max="5863" width="26.625" style="2" customWidth="1"/>
    <col min="5864" max="5865" width="8.875" style="2" customWidth="1"/>
    <col min="5866" max="5866" width="7.5" style="2" customWidth="1"/>
    <col min="5867" max="5867" width="8.375" style="2" customWidth="1"/>
    <col min="5868" max="5868" width="7.25" style="2" customWidth="1"/>
    <col min="5869" max="5869" width="10.5" style="2" bestFit="1" customWidth="1"/>
    <col min="5870" max="5870" width="13.375" style="2" customWidth="1"/>
    <col min="5871" max="5871" width="6.125" style="2" customWidth="1"/>
    <col min="5872" max="5872" width="9" style="2"/>
    <col min="5873" max="5873" width="13.375" style="2" customWidth="1"/>
    <col min="5874" max="5874" width="14.125" style="2" customWidth="1"/>
    <col min="5875" max="5875" width="24.875" style="2" customWidth="1"/>
    <col min="5876" max="5876" width="21.25" style="2" customWidth="1"/>
    <col min="5877" max="5877" width="19.125" style="2" bestFit="1" customWidth="1"/>
    <col min="5878" max="5879" width="9" style="2"/>
    <col min="5880" max="5880" width="12.5" style="2" bestFit="1" customWidth="1"/>
    <col min="5881" max="6116" width="9" style="2"/>
    <col min="6117" max="6117" width="4.875" style="2" customWidth="1"/>
    <col min="6118" max="6118" width="9.125" style="2" customWidth="1"/>
    <col min="6119" max="6119" width="26.625" style="2" customWidth="1"/>
    <col min="6120" max="6121" width="8.875" style="2" customWidth="1"/>
    <col min="6122" max="6122" width="7.5" style="2" customWidth="1"/>
    <col min="6123" max="6123" width="8.375" style="2" customWidth="1"/>
    <col min="6124" max="6124" width="7.25" style="2" customWidth="1"/>
    <col min="6125" max="6125" width="10.5" style="2" bestFit="1" customWidth="1"/>
    <col min="6126" max="6126" width="13.375" style="2" customWidth="1"/>
    <col min="6127" max="6127" width="6.125" style="2" customWidth="1"/>
    <col min="6128" max="6128" width="9" style="2"/>
    <col min="6129" max="6129" width="13.375" style="2" customWidth="1"/>
    <col min="6130" max="6130" width="14.125" style="2" customWidth="1"/>
    <col min="6131" max="6131" width="24.875" style="2" customWidth="1"/>
    <col min="6132" max="6132" width="21.25" style="2" customWidth="1"/>
    <col min="6133" max="6133" width="19.125" style="2" bestFit="1" customWidth="1"/>
    <col min="6134" max="6135" width="9" style="2"/>
    <col min="6136" max="6136" width="12.5" style="2" bestFit="1" customWidth="1"/>
    <col min="6137" max="6372" width="9" style="2"/>
    <col min="6373" max="6373" width="4.875" style="2" customWidth="1"/>
    <col min="6374" max="6374" width="9.125" style="2" customWidth="1"/>
    <col min="6375" max="6375" width="26.625" style="2" customWidth="1"/>
    <col min="6376" max="6377" width="8.875" style="2" customWidth="1"/>
    <col min="6378" max="6378" width="7.5" style="2" customWidth="1"/>
    <col min="6379" max="6379" width="8.375" style="2" customWidth="1"/>
    <col min="6380" max="6380" width="7.25" style="2" customWidth="1"/>
    <col min="6381" max="6381" width="10.5" style="2" bestFit="1" customWidth="1"/>
    <col min="6382" max="6382" width="13.375" style="2" customWidth="1"/>
    <col min="6383" max="6383" width="6.125" style="2" customWidth="1"/>
    <col min="6384" max="6384" width="9" style="2"/>
    <col min="6385" max="6385" width="13.375" style="2" customWidth="1"/>
    <col min="6386" max="6386" width="14.125" style="2" customWidth="1"/>
    <col min="6387" max="6387" width="24.875" style="2" customWidth="1"/>
    <col min="6388" max="6388" width="21.25" style="2" customWidth="1"/>
    <col min="6389" max="6389" width="19.125" style="2" bestFit="1" customWidth="1"/>
    <col min="6390" max="6391" width="9" style="2"/>
    <col min="6392" max="6392" width="12.5" style="2" bestFit="1" customWidth="1"/>
    <col min="6393" max="6628" width="9" style="2"/>
    <col min="6629" max="6629" width="4.875" style="2" customWidth="1"/>
    <col min="6630" max="6630" width="9.125" style="2" customWidth="1"/>
    <col min="6631" max="6631" width="26.625" style="2" customWidth="1"/>
    <col min="6632" max="6633" width="8.875" style="2" customWidth="1"/>
    <col min="6634" max="6634" width="7.5" style="2" customWidth="1"/>
    <col min="6635" max="6635" width="8.375" style="2" customWidth="1"/>
    <col min="6636" max="6636" width="7.25" style="2" customWidth="1"/>
    <col min="6637" max="6637" width="10.5" style="2" bestFit="1" customWidth="1"/>
    <col min="6638" max="6638" width="13.375" style="2" customWidth="1"/>
    <col min="6639" max="6639" width="6.125" style="2" customWidth="1"/>
    <col min="6640" max="6640" width="9" style="2"/>
    <col min="6641" max="6641" width="13.375" style="2" customWidth="1"/>
    <col min="6642" max="6642" width="14.125" style="2" customWidth="1"/>
    <col min="6643" max="6643" width="24.875" style="2" customWidth="1"/>
    <col min="6644" max="6644" width="21.25" style="2" customWidth="1"/>
    <col min="6645" max="6645" width="19.125" style="2" bestFit="1" customWidth="1"/>
    <col min="6646" max="6647" width="9" style="2"/>
    <col min="6648" max="6648" width="12.5" style="2" bestFit="1" customWidth="1"/>
    <col min="6649" max="6884" width="9" style="2"/>
    <col min="6885" max="6885" width="4.875" style="2" customWidth="1"/>
    <col min="6886" max="6886" width="9.125" style="2" customWidth="1"/>
    <col min="6887" max="6887" width="26.625" style="2" customWidth="1"/>
    <col min="6888" max="6889" width="8.875" style="2" customWidth="1"/>
    <col min="6890" max="6890" width="7.5" style="2" customWidth="1"/>
    <col min="6891" max="6891" width="8.375" style="2" customWidth="1"/>
    <col min="6892" max="6892" width="7.25" style="2" customWidth="1"/>
    <col min="6893" max="6893" width="10.5" style="2" bestFit="1" customWidth="1"/>
    <col min="6894" max="6894" width="13.375" style="2" customWidth="1"/>
    <col min="6895" max="6895" width="6.125" style="2" customWidth="1"/>
    <col min="6896" max="6896" width="9" style="2"/>
    <col min="6897" max="6897" width="13.375" style="2" customWidth="1"/>
    <col min="6898" max="6898" width="14.125" style="2" customWidth="1"/>
    <col min="6899" max="6899" width="24.875" style="2" customWidth="1"/>
    <col min="6900" max="6900" width="21.25" style="2" customWidth="1"/>
    <col min="6901" max="6901" width="19.125" style="2" bestFit="1" customWidth="1"/>
    <col min="6902" max="6903" width="9" style="2"/>
    <col min="6904" max="6904" width="12.5" style="2" bestFit="1" customWidth="1"/>
    <col min="6905" max="7140" width="9" style="2"/>
    <col min="7141" max="7141" width="4.875" style="2" customWidth="1"/>
    <col min="7142" max="7142" width="9.125" style="2" customWidth="1"/>
    <col min="7143" max="7143" width="26.625" style="2" customWidth="1"/>
    <col min="7144" max="7145" width="8.875" style="2" customWidth="1"/>
    <col min="7146" max="7146" width="7.5" style="2" customWidth="1"/>
    <col min="7147" max="7147" width="8.375" style="2" customWidth="1"/>
    <col min="7148" max="7148" width="7.25" style="2" customWidth="1"/>
    <col min="7149" max="7149" width="10.5" style="2" bestFit="1" customWidth="1"/>
    <col min="7150" max="7150" width="13.375" style="2" customWidth="1"/>
    <col min="7151" max="7151" width="6.125" style="2" customWidth="1"/>
    <col min="7152" max="7152" width="9" style="2"/>
    <col min="7153" max="7153" width="13.375" style="2" customWidth="1"/>
    <col min="7154" max="7154" width="14.125" style="2" customWidth="1"/>
    <col min="7155" max="7155" width="24.875" style="2" customWidth="1"/>
    <col min="7156" max="7156" width="21.25" style="2" customWidth="1"/>
    <col min="7157" max="7157" width="19.125" style="2" bestFit="1" customWidth="1"/>
    <col min="7158" max="7159" width="9" style="2"/>
    <col min="7160" max="7160" width="12.5" style="2" bestFit="1" customWidth="1"/>
    <col min="7161" max="7396" width="9" style="2"/>
    <col min="7397" max="7397" width="4.875" style="2" customWidth="1"/>
    <col min="7398" max="7398" width="9.125" style="2" customWidth="1"/>
    <col min="7399" max="7399" width="26.625" style="2" customWidth="1"/>
    <col min="7400" max="7401" width="8.875" style="2" customWidth="1"/>
    <col min="7402" max="7402" width="7.5" style="2" customWidth="1"/>
    <col min="7403" max="7403" width="8.375" style="2" customWidth="1"/>
    <col min="7404" max="7404" width="7.25" style="2" customWidth="1"/>
    <col min="7405" max="7405" width="10.5" style="2" bestFit="1" customWidth="1"/>
    <col min="7406" max="7406" width="13.375" style="2" customWidth="1"/>
    <col min="7407" max="7407" width="6.125" style="2" customWidth="1"/>
    <col min="7408" max="7408" width="9" style="2"/>
    <col min="7409" max="7409" width="13.375" style="2" customWidth="1"/>
    <col min="7410" max="7410" width="14.125" style="2" customWidth="1"/>
    <col min="7411" max="7411" width="24.875" style="2" customWidth="1"/>
    <col min="7412" max="7412" width="21.25" style="2" customWidth="1"/>
    <col min="7413" max="7413" width="19.125" style="2" bestFit="1" customWidth="1"/>
    <col min="7414" max="7415" width="9" style="2"/>
    <col min="7416" max="7416" width="12.5" style="2" bestFit="1" customWidth="1"/>
    <col min="7417" max="7652" width="9" style="2"/>
    <col min="7653" max="7653" width="4.875" style="2" customWidth="1"/>
    <col min="7654" max="7654" width="9.125" style="2" customWidth="1"/>
    <col min="7655" max="7655" width="26.625" style="2" customWidth="1"/>
    <col min="7656" max="7657" width="8.875" style="2" customWidth="1"/>
    <col min="7658" max="7658" width="7.5" style="2" customWidth="1"/>
    <col min="7659" max="7659" width="8.375" style="2" customWidth="1"/>
    <col min="7660" max="7660" width="7.25" style="2" customWidth="1"/>
    <col min="7661" max="7661" width="10.5" style="2" bestFit="1" customWidth="1"/>
    <col min="7662" max="7662" width="13.375" style="2" customWidth="1"/>
    <col min="7663" max="7663" width="6.125" style="2" customWidth="1"/>
    <col min="7664" max="7664" width="9" style="2"/>
    <col min="7665" max="7665" width="13.375" style="2" customWidth="1"/>
    <col min="7666" max="7666" width="14.125" style="2" customWidth="1"/>
    <col min="7667" max="7667" width="24.875" style="2" customWidth="1"/>
    <col min="7668" max="7668" width="21.25" style="2" customWidth="1"/>
    <col min="7669" max="7669" width="19.125" style="2" bestFit="1" customWidth="1"/>
    <col min="7670" max="7671" width="9" style="2"/>
    <col min="7672" max="7672" width="12.5" style="2" bestFit="1" customWidth="1"/>
    <col min="7673" max="7908" width="9" style="2"/>
    <col min="7909" max="7909" width="4.875" style="2" customWidth="1"/>
    <col min="7910" max="7910" width="9.125" style="2" customWidth="1"/>
    <col min="7911" max="7911" width="26.625" style="2" customWidth="1"/>
    <col min="7912" max="7913" width="8.875" style="2" customWidth="1"/>
    <col min="7914" max="7914" width="7.5" style="2" customWidth="1"/>
    <col min="7915" max="7915" width="8.375" style="2" customWidth="1"/>
    <col min="7916" max="7916" width="7.25" style="2" customWidth="1"/>
    <col min="7917" max="7917" width="10.5" style="2" bestFit="1" customWidth="1"/>
    <col min="7918" max="7918" width="13.375" style="2" customWidth="1"/>
    <col min="7919" max="7919" width="6.125" style="2" customWidth="1"/>
    <col min="7920" max="7920" width="9" style="2"/>
    <col min="7921" max="7921" width="13.375" style="2" customWidth="1"/>
    <col min="7922" max="7922" width="14.125" style="2" customWidth="1"/>
    <col min="7923" max="7923" width="24.875" style="2" customWidth="1"/>
    <col min="7924" max="7924" width="21.25" style="2" customWidth="1"/>
    <col min="7925" max="7925" width="19.125" style="2" bestFit="1" customWidth="1"/>
    <col min="7926" max="7927" width="9" style="2"/>
    <col min="7928" max="7928" width="12.5" style="2" bestFit="1" customWidth="1"/>
    <col min="7929" max="8164" width="9" style="2"/>
    <col min="8165" max="8165" width="4.875" style="2" customWidth="1"/>
    <col min="8166" max="8166" width="9.125" style="2" customWidth="1"/>
    <col min="8167" max="8167" width="26.625" style="2" customWidth="1"/>
    <col min="8168" max="8169" width="8.875" style="2" customWidth="1"/>
    <col min="8170" max="8170" width="7.5" style="2" customWidth="1"/>
    <col min="8171" max="8171" width="8.375" style="2" customWidth="1"/>
    <col min="8172" max="8172" width="7.25" style="2" customWidth="1"/>
    <col min="8173" max="8173" width="10.5" style="2" bestFit="1" customWidth="1"/>
    <col min="8174" max="8174" width="13.375" style="2" customWidth="1"/>
    <col min="8175" max="8175" width="6.125" style="2" customWidth="1"/>
    <col min="8176" max="8176" width="9" style="2"/>
    <col min="8177" max="8177" width="13.375" style="2" customWidth="1"/>
    <col min="8178" max="8178" width="14.125" style="2" customWidth="1"/>
    <col min="8179" max="8179" width="24.875" style="2" customWidth="1"/>
    <col min="8180" max="8180" width="21.25" style="2" customWidth="1"/>
    <col min="8181" max="8181" width="19.125" style="2" bestFit="1" customWidth="1"/>
    <col min="8182" max="8183" width="9" style="2"/>
    <col min="8184" max="8184" width="12.5" style="2" bestFit="1" customWidth="1"/>
    <col min="8185" max="8420" width="9" style="2"/>
    <col min="8421" max="8421" width="4.875" style="2" customWidth="1"/>
    <col min="8422" max="8422" width="9.125" style="2" customWidth="1"/>
    <col min="8423" max="8423" width="26.625" style="2" customWidth="1"/>
    <col min="8424" max="8425" width="8.875" style="2" customWidth="1"/>
    <col min="8426" max="8426" width="7.5" style="2" customWidth="1"/>
    <col min="8427" max="8427" width="8.375" style="2" customWidth="1"/>
    <col min="8428" max="8428" width="7.25" style="2" customWidth="1"/>
    <col min="8429" max="8429" width="10.5" style="2" bestFit="1" customWidth="1"/>
    <col min="8430" max="8430" width="13.375" style="2" customWidth="1"/>
    <col min="8431" max="8431" width="6.125" style="2" customWidth="1"/>
    <col min="8432" max="8432" width="9" style="2"/>
    <col min="8433" max="8433" width="13.375" style="2" customWidth="1"/>
    <col min="8434" max="8434" width="14.125" style="2" customWidth="1"/>
    <col min="8435" max="8435" width="24.875" style="2" customWidth="1"/>
    <col min="8436" max="8436" width="21.25" style="2" customWidth="1"/>
    <col min="8437" max="8437" width="19.125" style="2" bestFit="1" customWidth="1"/>
    <col min="8438" max="8439" width="9" style="2"/>
    <col min="8440" max="8440" width="12.5" style="2" bestFit="1" customWidth="1"/>
    <col min="8441" max="8676" width="9" style="2"/>
    <col min="8677" max="8677" width="4.875" style="2" customWidth="1"/>
    <col min="8678" max="8678" width="9.125" style="2" customWidth="1"/>
    <col min="8679" max="8679" width="26.625" style="2" customWidth="1"/>
    <col min="8680" max="8681" width="8.875" style="2" customWidth="1"/>
    <col min="8682" max="8682" width="7.5" style="2" customWidth="1"/>
    <col min="8683" max="8683" width="8.375" style="2" customWidth="1"/>
    <col min="8684" max="8684" width="7.25" style="2" customWidth="1"/>
    <col min="8685" max="8685" width="10.5" style="2" bestFit="1" customWidth="1"/>
    <col min="8686" max="8686" width="13.375" style="2" customWidth="1"/>
    <col min="8687" max="8687" width="6.125" style="2" customWidth="1"/>
    <col min="8688" max="8688" width="9" style="2"/>
    <col min="8689" max="8689" width="13.375" style="2" customWidth="1"/>
    <col min="8690" max="8690" width="14.125" style="2" customWidth="1"/>
    <col min="8691" max="8691" width="24.875" style="2" customWidth="1"/>
    <col min="8692" max="8692" width="21.25" style="2" customWidth="1"/>
    <col min="8693" max="8693" width="19.125" style="2" bestFit="1" customWidth="1"/>
    <col min="8694" max="8695" width="9" style="2"/>
    <col min="8696" max="8696" width="12.5" style="2" bestFit="1" customWidth="1"/>
    <col min="8697" max="8932" width="9" style="2"/>
    <col min="8933" max="8933" width="4.875" style="2" customWidth="1"/>
    <col min="8934" max="8934" width="9.125" style="2" customWidth="1"/>
    <col min="8935" max="8935" width="26.625" style="2" customWidth="1"/>
    <col min="8936" max="8937" width="8.875" style="2" customWidth="1"/>
    <col min="8938" max="8938" width="7.5" style="2" customWidth="1"/>
    <col min="8939" max="8939" width="8.375" style="2" customWidth="1"/>
    <col min="8940" max="8940" width="7.25" style="2" customWidth="1"/>
    <col min="8941" max="8941" width="10.5" style="2" bestFit="1" customWidth="1"/>
    <col min="8942" max="8942" width="13.375" style="2" customWidth="1"/>
    <col min="8943" max="8943" width="6.125" style="2" customWidth="1"/>
    <col min="8944" max="8944" width="9" style="2"/>
    <col min="8945" max="8945" width="13.375" style="2" customWidth="1"/>
    <col min="8946" max="8946" width="14.125" style="2" customWidth="1"/>
    <col min="8947" max="8947" width="24.875" style="2" customWidth="1"/>
    <col min="8948" max="8948" width="21.25" style="2" customWidth="1"/>
    <col min="8949" max="8949" width="19.125" style="2" bestFit="1" customWidth="1"/>
    <col min="8950" max="8951" width="9" style="2"/>
    <col min="8952" max="8952" width="12.5" style="2" bestFit="1" customWidth="1"/>
    <col min="8953" max="9188" width="9" style="2"/>
    <col min="9189" max="9189" width="4.875" style="2" customWidth="1"/>
    <col min="9190" max="9190" width="9.125" style="2" customWidth="1"/>
    <col min="9191" max="9191" width="26.625" style="2" customWidth="1"/>
    <col min="9192" max="9193" width="8.875" style="2" customWidth="1"/>
    <col min="9194" max="9194" width="7.5" style="2" customWidth="1"/>
    <col min="9195" max="9195" width="8.375" style="2" customWidth="1"/>
    <col min="9196" max="9196" width="7.25" style="2" customWidth="1"/>
    <col min="9197" max="9197" width="10.5" style="2" bestFit="1" customWidth="1"/>
    <col min="9198" max="9198" width="13.375" style="2" customWidth="1"/>
    <col min="9199" max="9199" width="6.125" style="2" customWidth="1"/>
    <col min="9200" max="9200" width="9" style="2"/>
    <col min="9201" max="9201" width="13.375" style="2" customWidth="1"/>
    <col min="9202" max="9202" width="14.125" style="2" customWidth="1"/>
    <col min="9203" max="9203" width="24.875" style="2" customWidth="1"/>
    <col min="9204" max="9204" width="21.25" style="2" customWidth="1"/>
    <col min="9205" max="9205" width="19.125" style="2" bestFit="1" customWidth="1"/>
    <col min="9206" max="9207" width="9" style="2"/>
    <col min="9208" max="9208" width="12.5" style="2" bestFit="1" customWidth="1"/>
    <col min="9209" max="9444" width="9" style="2"/>
    <col min="9445" max="9445" width="4.875" style="2" customWidth="1"/>
    <col min="9446" max="9446" width="9.125" style="2" customWidth="1"/>
    <col min="9447" max="9447" width="26.625" style="2" customWidth="1"/>
    <col min="9448" max="9449" width="8.875" style="2" customWidth="1"/>
    <col min="9450" max="9450" width="7.5" style="2" customWidth="1"/>
    <col min="9451" max="9451" width="8.375" style="2" customWidth="1"/>
    <col min="9452" max="9452" width="7.25" style="2" customWidth="1"/>
    <col min="9453" max="9453" width="10.5" style="2" bestFit="1" customWidth="1"/>
    <col min="9454" max="9454" width="13.375" style="2" customWidth="1"/>
    <col min="9455" max="9455" width="6.125" style="2" customWidth="1"/>
    <col min="9456" max="9456" width="9" style="2"/>
    <col min="9457" max="9457" width="13.375" style="2" customWidth="1"/>
    <col min="9458" max="9458" width="14.125" style="2" customWidth="1"/>
    <col min="9459" max="9459" width="24.875" style="2" customWidth="1"/>
    <col min="9460" max="9460" width="21.25" style="2" customWidth="1"/>
    <col min="9461" max="9461" width="19.125" style="2" bestFit="1" customWidth="1"/>
    <col min="9462" max="9463" width="9" style="2"/>
    <col min="9464" max="9464" width="12.5" style="2" bestFit="1" customWidth="1"/>
    <col min="9465" max="9700" width="9" style="2"/>
    <col min="9701" max="9701" width="4.875" style="2" customWidth="1"/>
    <col min="9702" max="9702" width="9.125" style="2" customWidth="1"/>
    <col min="9703" max="9703" width="26.625" style="2" customWidth="1"/>
    <col min="9704" max="9705" width="8.875" style="2" customWidth="1"/>
    <col min="9706" max="9706" width="7.5" style="2" customWidth="1"/>
    <col min="9707" max="9707" width="8.375" style="2" customWidth="1"/>
    <col min="9708" max="9708" width="7.25" style="2" customWidth="1"/>
    <col min="9709" max="9709" width="10.5" style="2" bestFit="1" customWidth="1"/>
    <col min="9710" max="9710" width="13.375" style="2" customWidth="1"/>
    <col min="9711" max="9711" width="6.125" style="2" customWidth="1"/>
    <col min="9712" max="9712" width="9" style="2"/>
    <col min="9713" max="9713" width="13.375" style="2" customWidth="1"/>
    <col min="9714" max="9714" width="14.125" style="2" customWidth="1"/>
    <col min="9715" max="9715" width="24.875" style="2" customWidth="1"/>
    <col min="9716" max="9716" width="21.25" style="2" customWidth="1"/>
    <col min="9717" max="9717" width="19.125" style="2" bestFit="1" customWidth="1"/>
    <col min="9718" max="9719" width="9" style="2"/>
    <col min="9720" max="9720" width="12.5" style="2" bestFit="1" customWidth="1"/>
    <col min="9721" max="9956" width="9" style="2"/>
    <col min="9957" max="9957" width="4.875" style="2" customWidth="1"/>
    <col min="9958" max="9958" width="9.125" style="2" customWidth="1"/>
    <col min="9959" max="9959" width="26.625" style="2" customWidth="1"/>
    <col min="9960" max="9961" width="8.875" style="2" customWidth="1"/>
    <col min="9962" max="9962" width="7.5" style="2" customWidth="1"/>
    <col min="9963" max="9963" width="8.375" style="2" customWidth="1"/>
    <col min="9964" max="9964" width="7.25" style="2" customWidth="1"/>
    <col min="9965" max="9965" width="10.5" style="2" bestFit="1" customWidth="1"/>
    <col min="9966" max="9966" width="13.375" style="2" customWidth="1"/>
    <col min="9967" max="9967" width="6.125" style="2" customWidth="1"/>
    <col min="9968" max="9968" width="9" style="2"/>
    <col min="9969" max="9969" width="13.375" style="2" customWidth="1"/>
    <col min="9970" max="9970" width="14.125" style="2" customWidth="1"/>
    <col min="9971" max="9971" width="24.875" style="2" customWidth="1"/>
    <col min="9972" max="9972" width="21.25" style="2" customWidth="1"/>
    <col min="9973" max="9973" width="19.125" style="2" bestFit="1" customWidth="1"/>
    <col min="9974" max="9975" width="9" style="2"/>
    <col min="9976" max="9976" width="12.5" style="2" bestFit="1" customWidth="1"/>
    <col min="9977" max="10212" width="9" style="2"/>
    <col min="10213" max="10213" width="4.875" style="2" customWidth="1"/>
    <col min="10214" max="10214" width="9.125" style="2" customWidth="1"/>
    <col min="10215" max="10215" width="26.625" style="2" customWidth="1"/>
    <col min="10216" max="10217" width="8.875" style="2" customWidth="1"/>
    <col min="10218" max="10218" width="7.5" style="2" customWidth="1"/>
    <col min="10219" max="10219" width="8.375" style="2" customWidth="1"/>
    <col min="10220" max="10220" width="7.25" style="2" customWidth="1"/>
    <col min="10221" max="10221" width="10.5" style="2" bestFit="1" customWidth="1"/>
    <col min="10222" max="10222" width="13.375" style="2" customWidth="1"/>
    <col min="10223" max="10223" width="6.125" style="2" customWidth="1"/>
    <col min="10224" max="10224" width="9" style="2"/>
    <col min="10225" max="10225" width="13.375" style="2" customWidth="1"/>
    <col min="10226" max="10226" width="14.125" style="2" customWidth="1"/>
    <col min="10227" max="10227" width="24.875" style="2" customWidth="1"/>
    <col min="10228" max="10228" width="21.25" style="2" customWidth="1"/>
    <col min="10229" max="10229" width="19.125" style="2" bestFit="1" customWidth="1"/>
    <col min="10230" max="10231" width="9" style="2"/>
    <col min="10232" max="10232" width="12.5" style="2" bestFit="1" customWidth="1"/>
    <col min="10233" max="10468" width="9" style="2"/>
    <col min="10469" max="10469" width="4.875" style="2" customWidth="1"/>
    <col min="10470" max="10470" width="9.125" style="2" customWidth="1"/>
    <col min="10471" max="10471" width="26.625" style="2" customWidth="1"/>
    <col min="10472" max="10473" width="8.875" style="2" customWidth="1"/>
    <col min="10474" max="10474" width="7.5" style="2" customWidth="1"/>
    <col min="10475" max="10475" width="8.375" style="2" customWidth="1"/>
    <col min="10476" max="10476" width="7.25" style="2" customWidth="1"/>
    <col min="10477" max="10477" width="10.5" style="2" bestFit="1" customWidth="1"/>
    <col min="10478" max="10478" width="13.375" style="2" customWidth="1"/>
    <col min="10479" max="10479" width="6.125" style="2" customWidth="1"/>
    <col min="10480" max="10480" width="9" style="2"/>
    <col min="10481" max="10481" width="13.375" style="2" customWidth="1"/>
    <col min="10482" max="10482" width="14.125" style="2" customWidth="1"/>
    <col min="10483" max="10483" width="24.875" style="2" customWidth="1"/>
    <col min="10484" max="10484" width="21.25" style="2" customWidth="1"/>
    <col min="10485" max="10485" width="19.125" style="2" bestFit="1" customWidth="1"/>
    <col min="10486" max="10487" width="9" style="2"/>
    <col min="10488" max="10488" width="12.5" style="2" bestFit="1" customWidth="1"/>
    <col min="10489" max="10724" width="9" style="2"/>
    <col min="10725" max="10725" width="4.875" style="2" customWidth="1"/>
    <col min="10726" max="10726" width="9.125" style="2" customWidth="1"/>
    <col min="10727" max="10727" width="26.625" style="2" customWidth="1"/>
    <col min="10728" max="10729" width="8.875" style="2" customWidth="1"/>
    <col min="10730" max="10730" width="7.5" style="2" customWidth="1"/>
    <col min="10731" max="10731" width="8.375" style="2" customWidth="1"/>
    <col min="10732" max="10732" width="7.25" style="2" customWidth="1"/>
    <col min="10733" max="10733" width="10.5" style="2" bestFit="1" customWidth="1"/>
    <col min="10734" max="10734" width="13.375" style="2" customWidth="1"/>
    <col min="10735" max="10735" width="6.125" style="2" customWidth="1"/>
    <col min="10736" max="10736" width="9" style="2"/>
    <col min="10737" max="10737" width="13.375" style="2" customWidth="1"/>
    <col min="10738" max="10738" width="14.125" style="2" customWidth="1"/>
    <col min="10739" max="10739" width="24.875" style="2" customWidth="1"/>
    <col min="10740" max="10740" width="21.25" style="2" customWidth="1"/>
    <col min="10741" max="10741" width="19.125" style="2" bestFit="1" customWidth="1"/>
    <col min="10742" max="10743" width="9" style="2"/>
    <col min="10744" max="10744" width="12.5" style="2" bestFit="1" customWidth="1"/>
    <col min="10745" max="10980" width="9" style="2"/>
    <col min="10981" max="10981" width="4.875" style="2" customWidth="1"/>
    <col min="10982" max="10982" width="9.125" style="2" customWidth="1"/>
    <col min="10983" max="10983" width="26.625" style="2" customWidth="1"/>
    <col min="10984" max="10985" width="8.875" style="2" customWidth="1"/>
    <col min="10986" max="10986" width="7.5" style="2" customWidth="1"/>
    <col min="10987" max="10987" width="8.375" style="2" customWidth="1"/>
    <col min="10988" max="10988" width="7.25" style="2" customWidth="1"/>
    <col min="10989" max="10989" width="10.5" style="2" bestFit="1" customWidth="1"/>
    <col min="10990" max="10990" width="13.375" style="2" customWidth="1"/>
    <col min="10991" max="10991" width="6.125" style="2" customWidth="1"/>
    <col min="10992" max="10992" width="9" style="2"/>
    <col min="10993" max="10993" width="13.375" style="2" customWidth="1"/>
    <col min="10994" max="10994" width="14.125" style="2" customWidth="1"/>
    <col min="10995" max="10995" width="24.875" style="2" customWidth="1"/>
    <col min="10996" max="10996" width="21.25" style="2" customWidth="1"/>
    <col min="10997" max="10997" width="19.125" style="2" bestFit="1" customWidth="1"/>
    <col min="10998" max="10999" width="9" style="2"/>
    <col min="11000" max="11000" width="12.5" style="2" bestFit="1" customWidth="1"/>
    <col min="11001" max="11236" width="9" style="2"/>
    <col min="11237" max="11237" width="4.875" style="2" customWidth="1"/>
    <col min="11238" max="11238" width="9.125" style="2" customWidth="1"/>
    <col min="11239" max="11239" width="26.625" style="2" customWidth="1"/>
    <col min="11240" max="11241" width="8.875" style="2" customWidth="1"/>
    <col min="11242" max="11242" width="7.5" style="2" customWidth="1"/>
    <col min="11243" max="11243" width="8.375" style="2" customWidth="1"/>
    <col min="11244" max="11244" width="7.25" style="2" customWidth="1"/>
    <col min="11245" max="11245" width="10.5" style="2" bestFit="1" customWidth="1"/>
    <col min="11246" max="11246" width="13.375" style="2" customWidth="1"/>
    <col min="11247" max="11247" width="6.125" style="2" customWidth="1"/>
    <col min="11248" max="11248" width="9" style="2"/>
    <col min="11249" max="11249" width="13.375" style="2" customWidth="1"/>
    <col min="11250" max="11250" width="14.125" style="2" customWidth="1"/>
    <col min="11251" max="11251" width="24.875" style="2" customWidth="1"/>
    <col min="11252" max="11252" width="21.25" style="2" customWidth="1"/>
    <col min="11253" max="11253" width="19.125" style="2" bestFit="1" customWidth="1"/>
    <col min="11254" max="11255" width="9" style="2"/>
    <col min="11256" max="11256" width="12.5" style="2" bestFit="1" customWidth="1"/>
    <col min="11257" max="11492" width="9" style="2"/>
    <col min="11493" max="11493" width="4.875" style="2" customWidth="1"/>
    <col min="11494" max="11494" width="9.125" style="2" customWidth="1"/>
    <col min="11495" max="11495" width="26.625" style="2" customWidth="1"/>
    <col min="11496" max="11497" width="8.875" style="2" customWidth="1"/>
    <col min="11498" max="11498" width="7.5" style="2" customWidth="1"/>
    <col min="11499" max="11499" width="8.375" style="2" customWidth="1"/>
    <col min="11500" max="11500" width="7.25" style="2" customWidth="1"/>
    <col min="11501" max="11501" width="10.5" style="2" bestFit="1" customWidth="1"/>
    <col min="11502" max="11502" width="13.375" style="2" customWidth="1"/>
    <col min="11503" max="11503" width="6.125" style="2" customWidth="1"/>
    <col min="11504" max="11504" width="9" style="2"/>
    <col min="11505" max="11505" width="13.375" style="2" customWidth="1"/>
    <col min="11506" max="11506" width="14.125" style="2" customWidth="1"/>
    <col min="11507" max="11507" width="24.875" style="2" customWidth="1"/>
    <col min="11508" max="11508" width="21.25" style="2" customWidth="1"/>
    <col min="11509" max="11509" width="19.125" style="2" bestFit="1" customWidth="1"/>
    <col min="11510" max="11511" width="9" style="2"/>
    <col min="11512" max="11512" width="12.5" style="2" bestFit="1" customWidth="1"/>
    <col min="11513" max="11748" width="9" style="2"/>
    <col min="11749" max="11749" width="4.875" style="2" customWidth="1"/>
    <col min="11750" max="11750" width="9.125" style="2" customWidth="1"/>
    <col min="11751" max="11751" width="26.625" style="2" customWidth="1"/>
    <col min="11752" max="11753" width="8.875" style="2" customWidth="1"/>
    <col min="11754" max="11754" width="7.5" style="2" customWidth="1"/>
    <col min="11755" max="11755" width="8.375" style="2" customWidth="1"/>
    <col min="11756" max="11756" width="7.25" style="2" customWidth="1"/>
    <col min="11757" max="11757" width="10.5" style="2" bestFit="1" customWidth="1"/>
    <col min="11758" max="11758" width="13.375" style="2" customWidth="1"/>
    <col min="11759" max="11759" width="6.125" style="2" customWidth="1"/>
    <col min="11760" max="11760" width="9" style="2"/>
    <col min="11761" max="11761" width="13.375" style="2" customWidth="1"/>
    <col min="11762" max="11762" width="14.125" style="2" customWidth="1"/>
    <col min="11763" max="11763" width="24.875" style="2" customWidth="1"/>
    <col min="11764" max="11764" width="21.25" style="2" customWidth="1"/>
    <col min="11765" max="11765" width="19.125" style="2" bestFit="1" customWidth="1"/>
    <col min="11766" max="11767" width="9" style="2"/>
    <col min="11768" max="11768" width="12.5" style="2" bestFit="1" customWidth="1"/>
    <col min="11769" max="12004" width="9" style="2"/>
    <col min="12005" max="12005" width="4.875" style="2" customWidth="1"/>
    <col min="12006" max="12006" width="9.125" style="2" customWidth="1"/>
    <col min="12007" max="12007" width="26.625" style="2" customWidth="1"/>
    <col min="12008" max="12009" width="8.875" style="2" customWidth="1"/>
    <col min="12010" max="12010" width="7.5" style="2" customWidth="1"/>
    <col min="12011" max="12011" width="8.375" style="2" customWidth="1"/>
    <col min="12012" max="12012" width="7.25" style="2" customWidth="1"/>
    <col min="12013" max="12013" width="10.5" style="2" bestFit="1" customWidth="1"/>
    <col min="12014" max="12014" width="13.375" style="2" customWidth="1"/>
    <col min="12015" max="12015" width="6.125" style="2" customWidth="1"/>
    <col min="12016" max="12016" width="9" style="2"/>
    <col min="12017" max="12017" width="13.375" style="2" customWidth="1"/>
    <col min="12018" max="12018" width="14.125" style="2" customWidth="1"/>
    <col min="12019" max="12019" width="24.875" style="2" customWidth="1"/>
    <col min="12020" max="12020" width="21.25" style="2" customWidth="1"/>
    <col min="12021" max="12021" width="19.125" style="2" bestFit="1" customWidth="1"/>
    <col min="12022" max="12023" width="9" style="2"/>
    <col min="12024" max="12024" width="12.5" style="2" bestFit="1" customWidth="1"/>
    <col min="12025" max="12260" width="9" style="2"/>
    <col min="12261" max="12261" width="4.875" style="2" customWidth="1"/>
    <col min="12262" max="12262" width="9.125" style="2" customWidth="1"/>
    <col min="12263" max="12263" width="26.625" style="2" customWidth="1"/>
    <col min="12264" max="12265" width="8.875" style="2" customWidth="1"/>
    <col min="12266" max="12266" width="7.5" style="2" customWidth="1"/>
    <col min="12267" max="12267" width="8.375" style="2" customWidth="1"/>
    <col min="12268" max="12268" width="7.25" style="2" customWidth="1"/>
    <col min="12269" max="12269" width="10.5" style="2" bestFit="1" customWidth="1"/>
    <col min="12270" max="12270" width="13.375" style="2" customWidth="1"/>
    <col min="12271" max="12271" width="6.125" style="2" customWidth="1"/>
    <col min="12272" max="12272" width="9" style="2"/>
    <col min="12273" max="12273" width="13.375" style="2" customWidth="1"/>
    <col min="12274" max="12274" width="14.125" style="2" customWidth="1"/>
    <col min="12275" max="12275" width="24.875" style="2" customWidth="1"/>
    <col min="12276" max="12276" width="21.25" style="2" customWidth="1"/>
    <col min="12277" max="12277" width="19.125" style="2" bestFit="1" customWidth="1"/>
    <col min="12278" max="12279" width="9" style="2"/>
    <col min="12280" max="12280" width="12.5" style="2" bestFit="1" customWidth="1"/>
    <col min="12281" max="12516" width="9" style="2"/>
    <col min="12517" max="12517" width="4.875" style="2" customWidth="1"/>
    <col min="12518" max="12518" width="9.125" style="2" customWidth="1"/>
    <col min="12519" max="12519" width="26.625" style="2" customWidth="1"/>
    <col min="12520" max="12521" width="8.875" style="2" customWidth="1"/>
    <col min="12522" max="12522" width="7.5" style="2" customWidth="1"/>
    <col min="12523" max="12523" width="8.375" style="2" customWidth="1"/>
    <col min="12524" max="12524" width="7.25" style="2" customWidth="1"/>
    <col min="12525" max="12525" width="10.5" style="2" bestFit="1" customWidth="1"/>
    <col min="12526" max="12526" width="13.375" style="2" customWidth="1"/>
    <col min="12527" max="12527" width="6.125" style="2" customWidth="1"/>
    <col min="12528" max="12528" width="9" style="2"/>
    <col min="12529" max="12529" width="13.375" style="2" customWidth="1"/>
    <col min="12530" max="12530" width="14.125" style="2" customWidth="1"/>
    <col min="12531" max="12531" width="24.875" style="2" customWidth="1"/>
    <col min="12532" max="12532" width="21.25" style="2" customWidth="1"/>
    <col min="12533" max="12533" width="19.125" style="2" bestFit="1" customWidth="1"/>
    <col min="12534" max="12535" width="9" style="2"/>
    <col min="12536" max="12536" width="12.5" style="2" bestFit="1" customWidth="1"/>
    <col min="12537" max="12772" width="9" style="2"/>
    <col min="12773" max="12773" width="4.875" style="2" customWidth="1"/>
    <col min="12774" max="12774" width="9.125" style="2" customWidth="1"/>
    <col min="12775" max="12775" width="26.625" style="2" customWidth="1"/>
    <col min="12776" max="12777" width="8.875" style="2" customWidth="1"/>
    <col min="12778" max="12778" width="7.5" style="2" customWidth="1"/>
    <col min="12779" max="12779" width="8.375" style="2" customWidth="1"/>
    <col min="12780" max="12780" width="7.25" style="2" customWidth="1"/>
    <col min="12781" max="12781" width="10.5" style="2" bestFit="1" customWidth="1"/>
    <col min="12782" max="12782" width="13.375" style="2" customWidth="1"/>
    <col min="12783" max="12783" width="6.125" style="2" customWidth="1"/>
    <col min="12784" max="12784" width="9" style="2"/>
    <col min="12785" max="12785" width="13.375" style="2" customWidth="1"/>
    <col min="12786" max="12786" width="14.125" style="2" customWidth="1"/>
    <col min="12787" max="12787" width="24.875" style="2" customWidth="1"/>
    <col min="12788" max="12788" width="21.25" style="2" customWidth="1"/>
    <col min="12789" max="12789" width="19.125" style="2" bestFit="1" customWidth="1"/>
    <col min="12790" max="12791" width="9" style="2"/>
    <col min="12792" max="12792" width="12.5" style="2" bestFit="1" customWidth="1"/>
    <col min="12793" max="13028" width="9" style="2"/>
    <col min="13029" max="13029" width="4.875" style="2" customWidth="1"/>
    <col min="13030" max="13030" width="9.125" style="2" customWidth="1"/>
    <col min="13031" max="13031" width="26.625" style="2" customWidth="1"/>
    <col min="13032" max="13033" width="8.875" style="2" customWidth="1"/>
    <col min="13034" max="13034" width="7.5" style="2" customWidth="1"/>
    <col min="13035" max="13035" width="8.375" style="2" customWidth="1"/>
    <col min="13036" max="13036" width="7.25" style="2" customWidth="1"/>
    <col min="13037" max="13037" width="10.5" style="2" bestFit="1" customWidth="1"/>
    <col min="13038" max="13038" width="13.375" style="2" customWidth="1"/>
    <col min="13039" max="13039" width="6.125" style="2" customWidth="1"/>
    <col min="13040" max="13040" width="9" style="2"/>
    <col min="13041" max="13041" width="13.375" style="2" customWidth="1"/>
    <col min="13042" max="13042" width="14.125" style="2" customWidth="1"/>
    <col min="13043" max="13043" width="24.875" style="2" customWidth="1"/>
    <col min="13044" max="13044" width="21.25" style="2" customWidth="1"/>
    <col min="13045" max="13045" width="19.125" style="2" bestFit="1" customWidth="1"/>
    <col min="13046" max="13047" width="9" style="2"/>
    <col min="13048" max="13048" width="12.5" style="2" bestFit="1" customWidth="1"/>
    <col min="13049" max="13284" width="9" style="2"/>
    <col min="13285" max="13285" width="4.875" style="2" customWidth="1"/>
    <col min="13286" max="13286" width="9.125" style="2" customWidth="1"/>
    <col min="13287" max="13287" width="26.625" style="2" customWidth="1"/>
    <col min="13288" max="13289" width="8.875" style="2" customWidth="1"/>
    <col min="13290" max="13290" width="7.5" style="2" customWidth="1"/>
    <col min="13291" max="13291" width="8.375" style="2" customWidth="1"/>
    <col min="13292" max="13292" width="7.25" style="2" customWidth="1"/>
    <col min="13293" max="13293" width="10.5" style="2" bestFit="1" customWidth="1"/>
    <col min="13294" max="13294" width="13.375" style="2" customWidth="1"/>
    <col min="13295" max="13295" width="6.125" style="2" customWidth="1"/>
    <col min="13296" max="13296" width="9" style="2"/>
    <col min="13297" max="13297" width="13.375" style="2" customWidth="1"/>
    <col min="13298" max="13298" width="14.125" style="2" customWidth="1"/>
    <col min="13299" max="13299" width="24.875" style="2" customWidth="1"/>
    <col min="13300" max="13300" width="21.25" style="2" customWidth="1"/>
    <col min="13301" max="13301" width="19.125" style="2" bestFit="1" customWidth="1"/>
    <col min="13302" max="13303" width="9" style="2"/>
    <col min="13304" max="13304" width="12.5" style="2" bestFit="1" customWidth="1"/>
    <col min="13305" max="13540" width="9" style="2"/>
    <col min="13541" max="13541" width="4.875" style="2" customWidth="1"/>
    <col min="13542" max="13542" width="9.125" style="2" customWidth="1"/>
    <col min="13543" max="13543" width="26.625" style="2" customWidth="1"/>
    <col min="13544" max="13545" width="8.875" style="2" customWidth="1"/>
    <col min="13546" max="13546" width="7.5" style="2" customWidth="1"/>
    <col min="13547" max="13547" width="8.375" style="2" customWidth="1"/>
    <col min="13548" max="13548" width="7.25" style="2" customWidth="1"/>
    <col min="13549" max="13549" width="10.5" style="2" bestFit="1" customWidth="1"/>
    <col min="13550" max="13550" width="13.375" style="2" customWidth="1"/>
    <col min="13551" max="13551" width="6.125" style="2" customWidth="1"/>
    <col min="13552" max="13552" width="9" style="2"/>
    <col min="13553" max="13553" width="13.375" style="2" customWidth="1"/>
    <col min="13554" max="13554" width="14.125" style="2" customWidth="1"/>
    <col min="13555" max="13555" width="24.875" style="2" customWidth="1"/>
    <col min="13556" max="13556" width="21.25" style="2" customWidth="1"/>
    <col min="13557" max="13557" width="19.125" style="2" bestFit="1" customWidth="1"/>
    <col min="13558" max="13559" width="9" style="2"/>
    <col min="13560" max="13560" width="12.5" style="2" bestFit="1" customWidth="1"/>
    <col min="13561" max="13796" width="9" style="2"/>
    <col min="13797" max="13797" width="4.875" style="2" customWidth="1"/>
    <col min="13798" max="13798" width="9.125" style="2" customWidth="1"/>
    <col min="13799" max="13799" width="26.625" style="2" customWidth="1"/>
    <col min="13800" max="13801" width="8.875" style="2" customWidth="1"/>
    <col min="13802" max="13802" width="7.5" style="2" customWidth="1"/>
    <col min="13803" max="13803" width="8.375" style="2" customWidth="1"/>
    <col min="13804" max="13804" width="7.25" style="2" customWidth="1"/>
    <col min="13805" max="13805" width="10.5" style="2" bestFit="1" customWidth="1"/>
    <col min="13806" max="13806" width="13.375" style="2" customWidth="1"/>
    <col min="13807" max="13807" width="6.125" style="2" customWidth="1"/>
    <col min="13808" max="13808" width="9" style="2"/>
    <col min="13809" max="13809" width="13.375" style="2" customWidth="1"/>
    <col min="13810" max="13810" width="14.125" style="2" customWidth="1"/>
    <col min="13811" max="13811" width="24.875" style="2" customWidth="1"/>
    <col min="13812" max="13812" width="21.25" style="2" customWidth="1"/>
    <col min="13813" max="13813" width="19.125" style="2" bestFit="1" customWidth="1"/>
    <col min="13814" max="13815" width="9" style="2"/>
    <col min="13816" max="13816" width="12.5" style="2" bestFit="1" customWidth="1"/>
    <col min="13817" max="14052" width="9" style="2"/>
    <col min="14053" max="14053" width="4.875" style="2" customWidth="1"/>
    <col min="14054" max="14054" width="9.125" style="2" customWidth="1"/>
    <col min="14055" max="14055" width="26.625" style="2" customWidth="1"/>
    <col min="14056" max="14057" width="8.875" style="2" customWidth="1"/>
    <col min="14058" max="14058" width="7.5" style="2" customWidth="1"/>
    <col min="14059" max="14059" width="8.375" style="2" customWidth="1"/>
    <col min="14060" max="14060" width="7.25" style="2" customWidth="1"/>
    <col min="14061" max="14061" width="10.5" style="2" bestFit="1" customWidth="1"/>
    <col min="14062" max="14062" width="13.375" style="2" customWidth="1"/>
    <col min="14063" max="14063" width="6.125" style="2" customWidth="1"/>
    <col min="14064" max="14064" width="9" style="2"/>
    <col min="14065" max="14065" width="13.375" style="2" customWidth="1"/>
    <col min="14066" max="14066" width="14.125" style="2" customWidth="1"/>
    <col min="14067" max="14067" width="24.875" style="2" customWidth="1"/>
    <col min="14068" max="14068" width="21.25" style="2" customWidth="1"/>
    <col min="14069" max="14069" width="19.125" style="2" bestFit="1" customWidth="1"/>
    <col min="14070" max="14071" width="9" style="2"/>
    <col min="14072" max="14072" width="12.5" style="2" bestFit="1" customWidth="1"/>
    <col min="14073" max="14308" width="9" style="2"/>
    <col min="14309" max="14309" width="4.875" style="2" customWidth="1"/>
    <col min="14310" max="14310" width="9.125" style="2" customWidth="1"/>
    <col min="14311" max="14311" width="26.625" style="2" customWidth="1"/>
    <col min="14312" max="14313" width="8.875" style="2" customWidth="1"/>
    <col min="14314" max="14314" width="7.5" style="2" customWidth="1"/>
    <col min="14315" max="14315" width="8.375" style="2" customWidth="1"/>
    <col min="14316" max="14316" width="7.25" style="2" customWidth="1"/>
    <col min="14317" max="14317" width="10.5" style="2" bestFit="1" customWidth="1"/>
    <col min="14318" max="14318" width="13.375" style="2" customWidth="1"/>
    <col min="14319" max="14319" width="6.125" style="2" customWidth="1"/>
    <col min="14320" max="14320" width="9" style="2"/>
    <col min="14321" max="14321" width="13.375" style="2" customWidth="1"/>
    <col min="14322" max="14322" width="14.125" style="2" customWidth="1"/>
    <col min="14323" max="14323" width="24.875" style="2" customWidth="1"/>
    <col min="14324" max="14324" width="21.25" style="2" customWidth="1"/>
    <col min="14325" max="14325" width="19.125" style="2" bestFit="1" customWidth="1"/>
    <col min="14326" max="14327" width="9" style="2"/>
    <col min="14328" max="14328" width="12.5" style="2" bestFit="1" customWidth="1"/>
    <col min="14329" max="14564" width="9" style="2"/>
    <col min="14565" max="14565" width="4.875" style="2" customWidth="1"/>
    <col min="14566" max="14566" width="9.125" style="2" customWidth="1"/>
    <col min="14567" max="14567" width="26.625" style="2" customWidth="1"/>
    <col min="14568" max="14569" width="8.875" style="2" customWidth="1"/>
    <col min="14570" max="14570" width="7.5" style="2" customWidth="1"/>
    <col min="14571" max="14571" width="8.375" style="2" customWidth="1"/>
    <col min="14572" max="14572" width="7.25" style="2" customWidth="1"/>
    <col min="14573" max="14573" width="10.5" style="2" bestFit="1" customWidth="1"/>
    <col min="14574" max="14574" width="13.375" style="2" customWidth="1"/>
    <col min="14575" max="14575" width="6.125" style="2" customWidth="1"/>
    <col min="14576" max="14576" width="9" style="2"/>
    <col min="14577" max="14577" width="13.375" style="2" customWidth="1"/>
    <col min="14578" max="14578" width="14.125" style="2" customWidth="1"/>
    <col min="14579" max="14579" width="24.875" style="2" customWidth="1"/>
    <col min="14580" max="14580" width="21.25" style="2" customWidth="1"/>
    <col min="14581" max="14581" width="19.125" style="2" bestFit="1" customWidth="1"/>
    <col min="14582" max="14583" width="9" style="2"/>
    <col min="14584" max="14584" width="12.5" style="2" bestFit="1" customWidth="1"/>
    <col min="14585" max="14820" width="9" style="2"/>
    <col min="14821" max="14821" width="4.875" style="2" customWidth="1"/>
    <col min="14822" max="14822" width="9.125" style="2" customWidth="1"/>
    <col min="14823" max="14823" width="26.625" style="2" customWidth="1"/>
    <col min="14824" max="14825" width="8.875" style="2" customWidth="1"/>
    <col min="14826" max="14826" width="7.5" style="2" customWidth="1"/>
    <col min="14827" max="14827" width="8.375" style="2" customWidth="1"/>
    <col min="14828" max="14828" width="7.25" style="2" customWidth="1"/>
    <col min="14829" max="14829" width="10.5" style="2" bestFit="1" customWidth="1"/>
    <col min="14830" max="14830" width="13.375" style="2" customWidth="1"/>
    <col min="14831" max="14831" width="6.125" style="2" customWidth="1"/>
    <col min="14832" max="14832" width="9" style="2"/>
    <col min="14833" max="14833" width="13.375" style="2" customWidth="1"/>
    <col min="14834" max="14834" width="14.125" style="2" customWidth="1"/>
    <col min="14835" max="14835" width="24.875" style="2" customWidth="1"/>
    <col min="14836" max="14836" width="21.25" style="2" customWidth="1"/>
    <col min="14837" max="14837" width="19.125" style="2" bestFit="1" customWidth="1"/>
    <col min="14838" max="14839" width="9" style="2"/>
    <col min="14840" max="14840" width="12.5" style="2" bestFit="1" customWidth="1"/>
    <col min="14841" max="15076" width="9" style="2"/>
    <col min="15077" max="15077" width="4.875" style="2" customWidth="1"/>
    <col min="15078" max="15078" width="9.125" style="2" customWidth="1"/>
    <col min="15079" max="15079" width="26.625" style="2" customWidth="1"/>
    <col min="15080" max="15081" width="8.875" style="2" customWidth="1"/>
    <col min="15082" max="15082" width="7.5" style="2" customWidth="1"/>
    <col min="15083" max="15083" width="8.375" style="2" customWidth="1"/>
    <col min="15084" max="15084" width="7.25" style="2" customWidth="1"/>
    <col min="15085" max="15085" width="10.5" style="2" bestFit="1" customWidth="1"/>
    <col min="15086" max="15086" width="13.375" style="2" customWidth="1"/>
    <col min="15087" max="15087" width="6.125" style="2" customWidth="1"/>
    <col min="15088" max="15088" width="9" style="2"/>
    <col min="15089" max="15089" width="13.375" style="2" customWidth="1"/>
    <col min="15090" max="15090" width="14.125" style="2" customWidth="1"/>
    <col min="15091" max="15091" width="24.875" style="2" customWidth="1"/>
    <col min="15092" max="15092" width="21.25" style="2" customWidth="1"/>
    <col min="15093" max="15093" width="19.125" style="2" bestFit="1" customWidth="1"/>
    <col min="15094" max="15095" width="9" style="2"/>
    <col min="15096" max="15096" width="12.5" style="2" bestFit="1" customWidth="1"/>
    <col min="15097" max="15332" width="9" style="2"/>
    <col min="15333" max="15333" width="4.875" style="2" customWidth="1"/>
    <col min="15334" max="15334" width="9.125" style="2" customWidth="1"/>
    <col min="15335" max="15335" width="26.625" style="2" customWidth="1"/>
    <col min="15336" max="15337" width="8.875" style="2" customWidth="1"/>
    <col min="15338" max="15338" width="7.5" style="2" customWidth="1"/>
    <col min="15339" max="15339" width="8.375" style="2" customWidth="1"/>
    <col min="15340" max="15340" width="7.25" style="2" customWidth="1"/>
    <col min="15341" max="15341" width="10.5" style="2" bestFit="1" customWidth="1"/>
    <col min="15342" max="15342" width="13.375" style="2" customWidth="1"/>
    <col min="15343" max="15343" width="6.125" style="2" customWidth="1"/>
    <col min="15344" max="15344" width="9" style="2"/>
    <col min="15345" max="15345" width="13.375" style="2" customWidth="1"/>
    <col min="15346" max="15346" width="14.125" style="2" customWidth="1"/>
    <col min="15347" max="15347" width="24.875" style="2" customWidth="1"/>
    <col min="15348" max="15348" width="21.25" style="2" customWidth="1"/>
    <col min="15349" max="15349" width="19.125" style="2" bestFit="1" customWidth="1"/>
    <col min="15350" max="15351" width="9" style="2"/>
    <col min="15352" max="15352" width="12.5" style="2" bestFit="1" customWidth="1"/>
    <col min="15353" max="15588" width="9" style="2"/>
    <col min="15589" max="15589" width="4.875" style="2" customWidth="1"/>
    <col min="15590" max="15590" width="9.125" style="2" customWidth="1"/>
    <col min="15591" max="15591" width="26.625" style="2" customWidth="1"/>
    <col min="15592" max="15593" width="8.875" style="2" customWidth="1"/>
    <col min="15594" max="15594" width="7.5" style="2" customWidth="1"/>
    <col min="15595" max="15595" width="8.375" style="2" customWidth="1"/>
    <col min="15596" max="15596" width="7.25" style="2" customWidth="1"/>
    <col min="15597" max="15597" width="10.5" style="2" bestFit="1" customWidth="1"/>
    <col min="15598" max="15598" width="13.375" style="2" customWidth="1"/>
    <col min="15599" max="15599" width="6.125" style="2" customWidth="1"/>
    <col min="15600" max="15600" width="9" style="2"/>
    <col min="15601" max="15601" width="13.375" style="2" customWidth="1"/>
    <col min="15602" max="15602" width="14.125" style="2" customWidth="1"/>
    <col min="15603" max="15603" width="24.875" style="2" customWidth="1"/>
    <col min="15604" max="15604" width="21.25" style="2" customWidth="1"/>
    <col min="15605" max="15605" width="19.125" style="2" bestFit="1" customWidth="1"/>
    <col min="15606" max="15607" width="9" style="2"/>
    <col min="15608" max="15608" width="12.5" style="2" bestFit="1" customWidth="1"/>
    <col min="15609" max="15844" width="9" style="2"/>
    <col min="15845" max="15845" width="4.875" style="2" customWidth="1"/>
    <col min="15846" max="15846" width="9.125" style="2" customWidth="1"/>
    <col min="15847" max="15847" width="26.625" style="2" customWidth="1"/>
    <col min="15848" max="15849" width="8.875" style="2" customWidth="1"/>
    <col min="15850" max="15850" width="7.5" style="2" customWidth="1"/>
    <col min="15851" max="15851" width="8.375" style="2" customWidth="1"/>
    <col min="15852" max="15852" width="7.25" style="2" customWidth="1"/>
    <col min="15853" max="15853" width="10.5" style="2" bestFit="1" customWidth="1"/>
    <col min="15854" max="15854" width="13.375" style="2" customWidth="1"/>
    <col min="15855" max="15855" width="6.125" style="2" customWidth="1"/>
    <col min="15856" max="15856" width="9" style="2"/>
    <col min="15857" max="15857" width="13.375" style="2" customWidth="1"/>
    <col min="15858" max="15858" width="14.125" style="2" customWidth="1"/>
    <col min="15859" max="15859" width="24.875" style="2" customWidth="1"/>
    <col min="15860" max="15860" width="21.25" style="2" customWidth="1"/>
    <col min="15861" max="15861" width="19.125" style="2" bestFit="1" customWidth="1"/>
    <col min="15862" max="15863" width="9" style="2"/>
    <col min="15864" max="15864" width="12.5" style="2" bestFit="1" customWidth="1"/>
    <col min="15865" max="16100" width="9" style="2"/>
    <col min="16101" max="16101" width="4.875" style="2" customWidth="1"/>
    <col min="16102" max="16102" width="9.125" style="2" customWidth="1"/>
    <col min="16103" max="16103" width="26.625" style="2" customWidth="1"/>
    <col min="16104" max="16105" width="8.875" style="2" customWidth="1"/>
    <col min="16106" max="16106" width="7.5" style="2" customWidth="1"/>
    <col min="16107" max="16107" width="8.375" style="2" customWidth="1"/>
    <col min="16108" max="16108" width="7.25" style="2" customWidth="1"/>
    <col min="16109" max="16109" width="10.5" style="2" bestFit="1" customWidth="1"/>
    <col min="16110" max="16110" width="13.375" style="2" customWidth="1"/>
    <col min="16111" max="16111" width="6.125" style="2" customWidth="1"/>
    <col min="16112" max="16112" width="9" style="2"/>
    <col min="16113" max="16113" width="13.375" style="2" customWidth="1"/>
    <col min="16114" max="16114" width="14.125" style="2" customWidth="1"/>
    <col min="16115" max="16115" width="24.875" style="2" customWidth="1"/>
    <col min="16116" max="16116" width="21.25" style="2" customWidth="1"/>
    <col min="16117" max="16117" width="19.125" style="2" bestFit="1" customWidth="1"/>
    <col min="16118" max="16119" width="9" style="2"/>
    <col min="16120" max="16120" width="12.5" style="2" bestFit="1" customWidth="1"/>
    <col min="16121" max="16384" width="9" style="2"/>
  </cols>
  <sheetData>
    <row r="1" spans="1:17" s="61" customFormat="1" ht="20.25" customHeight="1">
      <c r="A1" s="58" t="s">
        <v>0</v>
      </c>
      <c r="B1" s="58"/>
      <c r="C1" s="58"/>
      <c r="D1" s="59"/>
      <c r="E1" s="58"/>
      <c r="F1" s="60"/>
    </row>
    <row r="2" spans="1:17" s="61" customFormat="1" ht="20.25" customHeight="1">
      <c r="A2" s="59" t="s">
        <v>1</v>
      </c>
      <c r="B2" s="59"/>
      <c r="C2" s="59"/>
      <c r="D2" s="59"/>
      <c r="E2" s="58"/>
      <c r="F2" s="60"/>
    </row>
    <row r="3" spans="1:17" s="63" customFormat="1" ht="20.25" customHeight="1">
      <c r="A3" s="62" t="s">
        <v>63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7" s="61" customFormat="1" ht="20.25" customHeight="1">
      <c r="A4" s="64" t="s">
        <v>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7" s="61" customFormat="1" ht="20.25" customHeight="1">
      <c r="A5" s="65" t="s">
        <v>55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</row>
    <row r="6" spans="1:17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7" s="61" customFormat="1" ht="15.75">
      <c r="A7" s="64" t="s">
        <v>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</row>
    <row r="8" spans="1:17" s="61" customFormat="1" ht="12" customHeight="1">
      <c r="A8" s="66"/>
      <c r="B8" s="67" t="s">
        <v>4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</row>
    <row r="9" spans="1:17" s="12" customFormat="1" ht="32.25" customHeight="1">
      <c r="A9" s="7" t="s">
        <v>5</v>
      </c>
      <c r="B9" s="7" t="s">
        <v>6</v>
      </c>
      <c r="C9" s="7" t="s">
        <v>7</v>
      </c>
      <c r="D9" s="8" t="s">
        <v>8</v>
      </c>
      <c r="E9" s="8"/>
      <c r="F9" s="7" t="s">
        <v>9</v>
      </c>
      <c r="G9" s="9" t="s">
        <v>10</v>
      </c>
      <c r="H9" s="10"/>
      <c r="I9" s="10"/>
      <c r="J9" s="10"/>
      <c r="K9" s="10"/>
      <c r="L9" s="11"/>
      <c r="M9" s="7" t="s">
        <v>11</v>
      </c>
      <c r="N9" s="7" t="s">
        <v>12</v>
      </c>
      <c r="O9" s="8" t="s">
        <v>36</v>
      </c>
      <c r="P9" s="7" t="s">
        <v>58</v>
      </c>
      <c r="Q9" s="8" t="s">
        <v>59</v>
      </c>
    </row>
    <row r="10" spans="1:17" s="16" customFormat="1" ht="36.75" customHeight="1">
      <c r="A10" s="13"/>
      <c r="B10" s="13"/>
      <c r="C10" s="13"/>
      <c r="D10" s="7" t="s">
        <v>13</v>
      </c>
      <c r="E10" s="7" t="s">
        <v>14</v>
      </c>
      <c r="F10" s="13"/>
      <c r="G10" s="9" t="s">
        <v>15</v>
      </c>
      <c r="H10" s="14"/>
      <c r="I10" s="15"/>
      <c r="J10" s="9" t="s">
        <v>16</v>
      </c>
      <c r="K10" s="14"/>
      <c r="L10" s="15"/>
      <c r="M10" s="13"/>
      <c r="N10" s="13"/>
      <c r="O10" s="8"/>
      <c r="P10" s="13"/>
      <c r="Q10" s="8"/>
    </row>
    <row r="11" spans="1:17" s="19" customFormat="1" ht="36.75" customHeight="1">
      <c r="A11" s="17"/>
      <c r="B11" s="17"/>
      <c r="C11" s="17"/>
      <c r="D11" s="17"/>
      <c r="E11" s="17"/>
      <c r="F11" s="17"/>
      <c r="G11" s="18" t="s">
        <v>17</v>
      </c>
      <c r="H11" s="18" t="s">
        <v>18</v>
      </c>
      <c r="I11" s="18" t="s">
        <v>19</v>
      </c>
      <c r="J11" s="18" t="s">
        <v>17</v>
      </c>
      <c r="K11" s="18" t="s">
        <v>18</v>
      </c>
      <c r="L11" s="18" t="s">
        <v>19</v>
      </c>
      <c r="M11" s="17"/>
      <c r="N11" s="17"/>
      <c r="O11" s="8"/>
      <c r="P11" s="17"/>
      <c r="Q11" s="8"/>
    </row>
    <row r="12" spans="1:17" ht="51">
      <c r="A12" s="20">
        <v>1</v>
      </c>
      <c r="B12" s="21" t="s">
        <v>20</v>
      </c>
      <c r="C12" s="21" t="s">
        <v>21</v>
      </c>
      <c r="D12" s="22" t="s">
        <v>22</v>
      </c>
      <c r="E12" s="23" t="s">
        <v>23</v>
      </c>
      <c r="F12" s="24">
        <v>17</v>
      </c>
      <c r="G12" s="20">
        <v>4</v>
      </c>
      <c r="H12" s="20">
        <f>1800000*40%</f>
        <v>720000</v>
      </c>
      <c r="I12" s="20">
        <f>G12*H12</f>
        <v>2880000</v>
      </c>
      <c r="J12" s="20">
        <v>4</v>
      </c>
      <c r="K12" s="20">
        <f>1800000*10%</f>
        <v>180000</v>
      </c>
      <c r="L12" s="20">
        <f>J12*K12</f>
        <v>720000</v>
      </c>
      <c r="M12" s="20">
        <f>I12+L12</f>
        <v>3600000</v>
      </c>
      <c r="N12" s="20" t="s">
        <v>24</v>
      </c>
      <c r="O12" s="25" t="s">
        <v>43</v>
      </c>
      <c r="P12" s="26" t="s">
        <v>57</v>
      </c>
      <c r="Q12" s="25" t="s">
        <v>60</v>
      </c>
    </row>
    <row r="13" spans="1:17" ht="38.25">
      <c r="A13" s="27">
        <v>2</v>
      </c>
      <c r="B13" s="28" t="s">
        <v>25</v>
      </c>
      <c r="C13" s="28" t="s">
        <v>26</v>
      </c>
      <c r="D13" s="29" t="s">
        <v>27</v>
      </c>
      <c r="E13" s="30" t="s">
        <v>23</v>
      </c>
      <c r="F13" s="31">
        <v>22</v>
      </c>
      <c r="G13" s="27">
        <v>9</v>
      </c>
      <c r="H13" s="27">
        <f t="shared" ref="H13:H16" si="0">1800000*40%</f>
        <v>720000</v>
      </c>
      <c r="I13" s="27">
        <f t="shared" ref="I13:I16" si="1">G13*H13</f>
        <v>6480000</v>
      </c>
      <c r="J13" s="27">
        <f t="shared" ref="J13:J15" si="2">G13</f>
        <v>9</v>
      </c>
      <c r="K13" s="27">
        <f t="shared" ref="K13:K16" si="3">1800000*10%</f>
        <v>180000</v>
      </c>
      <c r="L13" s="27">
        <f t="shared" ref="L13:L16" si="4">J13*K13</f>
        <v>1620000</v>
      </c>
      <c r="M13" s="27">
        <f t="shared" ref="M13:M16" si="5">I13+L13</f>
        <v>8100000</v>
      </c>
      <c r="N13" s="32" t="s">
        <v>28</v>
      </c>
      <c r="O13" s="25"/>
      <c r="P13" s="33"/>
      <c r="Q13" s="25"/>
    </row>
    <row r="14" spans="1:17" ht="51">
      <c r="A14" s="27">
        <v>3</v>
      </c>
      <c r="B14" s="28" t="s">
        <v>29</v>
      </c>
      <c r="C14" s="28" t="s">
        <v>30</v>
      </c>
      <c r="D14" s="29" t="s">
        <v>22</v>
      </c>
      <c r="E14" s="30" t="s">
        <v>23</v>
      </c>
      <c r="F14" s="31">
        <v>25</v>
      </c>
      <c r="G14" s="27">
        <v>5</v>
      </c>
      <c r="H14" s="27">
        <f t="shared" si="0"/>
        <v>720000</v>
      </c>
      <c r="I14" s="27">
        <f t="shared" si="1"/>
        <v>3600000</v>
      </c>
      <c r="J14" s="27">
        <f t="shared" si="2"/>
        <v>5</v>
      </c>
      <c r="K14" s="27">
        <f t="shared" si="3"/>
        <v>180000</v>
      </c>
      <c r="L14" s="27">
        <f t="shared" si="4"/>
        <v>900000</v>
      </c>
      <c r="M14" s="27">
        <f t="shared" si="5"/>
        <v>4500000</v>
      </c>
      <c r="N14" s="27" t="s">
        <v>31</v>
      </c>
      <c r="O14" s="25"/>
      <c r="P14" s="33"/>
      <c r="Q14" s="25"/>
    </row>
    <row r="15" spans="1:17" ht="38.25">
      <c r="A15" s="27">
        <v>4</v>
      </c>
      <c r="B15" s="28" t="s">
        <v>32</v>
      </c>
      <c r="C15" s="28" t="s">
        <v>33</v>
      </c>
      <c r="D15" s="29" t="s">
        <v>34</v>
      </c>
      <c r="E15" s="30" t="s">
        <v>23</v>
      </c>
      <c r="F15" s="31">
        <v>16</v>
      </c>
      <c r="G15" s="27">
        <v>9</v>
      </c>
      <c r="H15" s="27">
        <f t="shared" si="0"/>
        <v>720000</v>
      </c>
      <c r="I15" s="27">
        <f t="shared" si="1"/>
        <v>6480000</v>
      </c>
      <c r="J15" s="27">
        <f t="shared" si="2"/>
        <v>9</v>
      </c>
      <c r="K15" s="27">
        <f t="shared" si="3"/>
        <v>180000</v>
      </c>
      <c r="L15" s="27">
        <f t="shared" si="4"/>
        <v>1620000</v>
      </c>
      <c r="M15" s="27">
        <f t="shared" si="5"/>
        <v>8100000</v>
      </c>
      <c r="N15" s="32" t="s">
        <v>28</v>
      </c>
      <c r="O15" s="25"/>
      <c r="P15" s="33"/>
      <c r="Q15" s="25"/>
    </row>
    <row r="16" spans="1:17" ht="51">
      <c r="A16" s="34">
        <v>5</v>
      </c>
      <c r="B16" s="35" t="s">
        <v>20</v>
      </c>
      <c r="C16" s="35" t="s">
        <v>35</v>
      </c>
      <c r="D16" s="36" t="s">
        <v>22</v>
      </c>
      <c r="E16" s="37" t="s">
        <v>23</v>
      </c>
      <c r="F16" s="38">
        <v>17</v>
      </c>
      <c r="G16" s="34">
        <v>4</v>
      </c>
      <c r="H16" s="34">
        <f t="shared" si="0"/>
        <v>720000</v>
      </c>
      <c r="I16" s="34">
        <f t="shared" si="1"/>
        <v>2880000</v>
      </c>
      <c r="J16" s="34">
        <v>4</v>
      </c>
      <c r="K16" s="34">
        <f t="shared" si="3"/>
        <v>180000</v>
      </c>
      <c r="L16" s="34">
        <f t="shared" si="4"/>
        <v>720000</v>
      </c>
      <c r="M16" s="34">
        <f t="shared" si="5"/>
        <v>3600000</v>
      </c>
      <c r="N16" s="34" t="s">
        <v>24</v>
      </c>
      <c r="O16" s="25"/>
      <c r="P16" s="39"/>
      <c r="Q16" s="25"/>
    </row>
    <row r="17" spans="1:17" s="61" customFormat="1" ht="20.25" customHeight="1">
      <c r="A17" s="68" t="s">
        <v>66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</row>
    <row r="18" spans="1:17" s="61" customFormat="1" ht="20.25" customHeight="1">
      <c r="A18" s="69" t="str">
        <f>B8</f>
        <v>(Theo Quyết định phê duyệt số1219/QĐ-UBND ngày 10/10/2024 )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 s="12" customFormat="1" ht="37.5" customHeight="1">
      <c r="A19" s="7" t="s">
        <v>5</v>
      </c>
      <c r="B19" s="40"/>
      <c r="C19" s="7" t="s">
        <v>7</v>
      </c>
      <c r="D19" s="8" t="s">
        <v>8</v>
      </c>
      <c r="E19" s="8"/>
      <c r="F19" s="7" t="s">
        <v>9</v>
      </c>
      <c r="G19" s="9" t="s">
        <v>10</v>
      </c>
      <c r="H19" s="10"/>
      <c r="I19" s="10"/>
      <c r="J19" s="10"/>
      <c r="K19" s="10"/>
      <c r="L19" s="11"/>
      <c r="M19" s="7" t="s">
        <v>11</v>
      </c>
      <c r="N19" s="7" t="s">
        <v>12</v>
      </c>
      <c r="O19" s="8" t="s">
        <v>36</v>
      </c>
      <c r="P19" s="8" t="s">
        <v>58</v>
      </c>
      <c r="Q19" s="8" t="s">
        <v>59</v>
      </c>
    </row>
    <row r="20" spans="1:17" s="16" customFormat="1" ht="35.25" customHeight="1">
      <c r="A20" s="13"/>
      <c r="B20" s="13" t="s">
        <v>6</v>
      </c>
      <c r="C20" s="13"/>
      <c r="D20" s="7" t="s">
        <v>13</v>
      </c>
      <c r="E20" s="7" t="s">
        <v>14</v>
      </c>
      <c r="F20" s="13"/>
      <c r="G20" s="9" t="s">
        <v>37</v>
      </c>
      <c r="H20" s="14"/>
      <c r="I20" s="15"/>
      <c r="J20" s="9" t="s">
        <v>38</v>
      </c>
      <c r="K20" s="14"/>
      <c r="L20" s="15"/>
      <c r="M20" s="13"/>
      <c r="N20" s="13"/>
      <c r="O20" s="8"/>
      <c r="P20" s="8"/>
      <c r="Q20" s="8"/>
    </row>
    <row r="21" spans="1:17" s="19" customFormat="1" ht="35.25" customHeight="1">
      <c r="A21" s="17"/>
      <c r="B21" s="17"/>
      <c r="C21" s="17"/>
      <c r="D21" s="17"/>
      <c r="E21" s="17"/>
      <c r="F21" s="17"/>
      <c r="G21" s="18" t="s">
        <v>17</v>
      </c>
      <c r="H21" s="18" t="s">
        <v>18</v>
      </c>
      <c r="I21" s="18" t="s">
        <v>19</v>
      </c>
      <c r="J21" s="18" t="s">
        <v>17</v>
      </c>
      <c r="K21" s="18" t="s">
        <v>18</v>
      </c>
      <c r="L21" s="18" t="s">
        <v>19</v>
      </c>
      <c r="M21" s="17"/>
      <c r="N21" s="17"/>
      <c r="O21" s="8"/>
      <c r="P21" s="8"/>
      <c r="Q21" s="8"/>
    </row>
    <row r="22" spans="1:17" s="19" customFormat="1" ht="51">
      <c r="A22" s="41">
        <v>1</v>
      </c>
      <c r="B22" s="42" t="s">
        <v>39</v>
      </c>
      <c r="C22" s="42" t="s">
        <v>40</v>
      </c>
      <c r="D22" s="43" t="s">
        <v>41</v>
      </c>
      <c r="E22" s="42" t="s">
        <v>42</v>
      </c>
      <c r="F22" s="42">
        <v>38</v>
      </c>
      <c r="G22" s="42">
        <v>4</v>
      </c>
      <c r="H22" s="42">
        <f>40%*2340000</f>
        <v>936000</v>
      </c>
      <c r="I22" s="42">
        <f>H22*G22</f>
        <v>3744000</v>
      </c>
      <c r="J22" s="41">
        <v>4</v>
      </c>
      <c r="K22" s="42">
        <f>10%*2340000</f>
        <v>234000</v>
      </c>
      <c r="L22" s="42">
        <f>K22*J22</f>
        <v>936000</v>
      </c>
      <c r="M22" s="42">
        <f>L22+I22</f>
        <v>4680000</v>
      </c>
      <c r="N22" s="44" t="s">
        <v>31</v>
      </c>
      <c r="O22" s="25" t="s">
        <v>43</v>
      </c>
      <c r="P22" s="25" t="s">
        <v>57</v>
      </c>
      <c r="Q22" s="25" t="s">
        <v>60</v>
      </c>
    </row>
    <row r="23" spans="1:17" s="19" customFormat="1" ht="51">
      <c r="A23" s="41">
        <v>2</v>
      </c>
      <c r="B23" s="42" t="s">
        <v>44</v>
      </c>
      <c r="C23" s="42" t="s">
        <v>45</v>
      </c>
      <c r="D23" s="42" t="s">
        <v>46</v>
      </c>
      <c r="E23" s="42" t="s">
        <v>23</v>
      </c>
      <c r="F23" s="42">
        <v>26</v>
      </c>
      <c r="G23" s="42">
        <v>4</v>
      </c>
      <c r="H23" s="42">
        <f t="shared" ref="H23:H25" si="6">40%*2340000</f>
        <v>936000</v>
      </c>
      <c r="I23" s="42">
        <f>H23*G23</f>
        <v>3744000</v>
      </c>
      <c r="J23" s="41">
        <v>4</v>
      </c>
      <c r="K23" s="42">
        <f t="shared" ref="K23:K25" si="7">10%*2340000</f>
        <v>234000</v>
      </c>
      <c r="L23" s="42">
        <f>K23*J23</f>
        <v>936000</v>
      </c>
      <c r="M23" s="42">
        <f>L23+I23</f>
        <v>4680000</v>
      </c>
      <c r="N23" s="44" t="s">
        <v>31</v>
      </c>
      <c r="O23" s="25"/>
      <c r="P23" s="25"/>
      <c r="Q23" s="25"/>
    </row>
    <row r="24" spans="1:17" s="19" customFormat="1" ht="51">
      <c r="A24" s="45">
        <v>3</v>
      </c>
      <c r="B24" s="42" t="s">
        <v>47</v>
      </c>
      <c r="C24" s="42" t="s">
        <v>30</v>
      </c>
      <c r="D24" s="42" t="s">
        <v>22</v>
      </c>
      <c r="E24" s="42" t="s">
        <v>23</v>
      </c>
      <c r="F24" s="42">
        <v>20</v>
      </c>
      <c r="G24" s="42">
        <v>4</v>
      </c>
      <c r="H24" s="42">
        <f t="shared" si="6"/>
        <v>936000</v>
      </c>
      <c r="I24" s="42">
        <f>H24*G24</f>
        <v>3744000</v>
      </c>
      <c r="J24" s="41">
        <v>4</v>
      </c>
      <c r="K24" s="42">
        <f t="shared" si="7"/>
        <v>234000</v>
      </c>
      <c r="L24" s="42">
        <f>K24*J24</f>
        <v>936000</v>
      </c>
      <c r="M24" s="42">
        <f>L24+I24</f>
        <v>4680000</v>
      </c>
      <c r="N24" s="44" t="s">
        <v>31</v>
      </c>
      <c r="O24" s="25"/>
      <c r="P24" s="25"/>
      <c r="Q24" s="25"/>
    </row>
    <row r="25" spans="1:17" s="19" customFormat="1" ht="51">
      <c r="A25" s="41">
        <v>4</v>
      </c>
      <c r="B25" s="42" t="s">
        <v>25</v>
      </c>
      <c r="C25" s="42" t="s">
        <v>48</v>
      </c>
      <c r="D25" s="42" t="s">
        <v>22</v>
      </c>
      <c r="E25" s="42" t="s">
        <v>23</v>
      </c>
      <c r="F25" s="42">
        <v>30</v>
      </c>
      <c r="G25" s="42">
        <v>4</v>
      </c>
      <c r="H25" s="42">
        <f t="shared" si="6"/>
        <v>936000</v>
      </c>
      <c r="I25" s="42">
        <f>H25*G25</f>
        <v>3744000</v>
      </c>
      <c r="J25" s="41">
        <v>4</v>
      </c>
      <c r="K25" s="42">
        <f t="shared" si="7"/>
        <v>234000</v>
      </c>
      <c r="L25" s="42">
        <f>K25*J25</f>
        <v>936000</v>
      </c>
      <c r="M25" s="42">
        <f>L25+I25</f>
        <v>4680000</v>
      </c>
      <c r="N25" s="44" t="s">
        <v>31</v>
      </c>
      <c r="O25" s="25"/>
      <c r="P25" s="25"/>
      <c r="Q25" s="25"/>
    </row>
    <row r="26" spans="1:17" s="19" customFormat="1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8"/>
      <c r="O26" s="4"/>
      <c r="Q26" s="4"/>
    </row>
    <row r="27" spans="1:17" s="4" customFormat="1">
      <c r="A27" s="3" t="s">
        <v>64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/>
      <c r="Q27" s="2"/>
    </row>
    <row r="28" spans="1:17">
      <c r="A28" s="5" t="s">
        <v>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7">
      <c r="A29" s="5" t="s">
        <v>49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7">
      <c r="A30" s="49"/>
      <c r="B30" s="49"/>
      <c r="C30" s="50"/>
      <c r="D30" s="51"/>
      <c r="E30" s="51"/>
      <c r="F30" s="52"/>
      <c r="G30" s="52"/>
      <c r="H30" s="52"/>
      <c r="I30" s="52"/>
      <c r="O30" s="12"/>
      <c r="Q30" s="12"/>
    </row>
    <row r="31" spans="1:17" s="12" customFormat="1" ht="41.25" customHeight="1">
      <c r="A31" s="7" t="s">
        <v>5</v>
      </c>
      <c r="B31" s="7" t="s">
        <v>6</v>
      </c>
      <c r="C31" s="7" t="s">
        <v>7</v>
      </c>
      <c r="D31" s="8" t="s">
        <v>8</v>
      </c>
      <c r="E31" s="8"/>
      <c r="F31" s="7" t="s">
        <v>9</v>
      </c>
      <c r="G31" s="9" t="s">
        <v>10</v>
      </c>
      <c r="H31" s="10"/>
      <c r="I31" s="10"/>
      <c r="J31" s="7" t="s">
        <v>12</v>
      </c>
      <c r="K31" s="7" t="s">
        <v>56</v>
      </c>
      <c r="L31" s="7" t="s">
        <v>65</v>
      </c>
      <c r="M31" s="7" t="s">
        <v>59</v>
      </c>
      <c r="N31" s="19"/>
      <c r="P31" s="19"/>
    </row>
    <row r="32" spans="1:17" s="19" customFormat="1" ht="57" customHeight="1">
      <c r="A32" s="17"/>
      <c r="B32" s="17"/>
      <c r="C32" s="17"/>
      <c r="D32" s="53" t="s">
        <v>50</v>
      </c>
      <c r="E32" s="53" t="s">
        <v>14</v>
      </c>
      <c r="F32" s="17"/>
      <c r="G32" s="18" t="s">
        <v>51</v>
      </c>
      <c r="H32" s="18" t="s">
        <v>52</v>
      </c>
      <c r="I32" s="18" t="s">
        <v>53</v>
      </c>
      <c r="J32" s="17"/>
      <c r="K32" s="13"/>
      <c r="L32" s="13"/>
      <c r="M32" s="13"/>
    </row>
    <row r="33" spans="1:16" s="19" customFormat="1" ht="51">
      <c r="A33" s="41">
        <v>1</v>
      </c>
      <c r="B33" s="42" t="s">
        <v>39</v>
      </c>
      <c r="C33" s="42" t="s">
        <v>40</v>
      </c>
      <c r="D33" s="54" t="s">
        <v>41</v>
      </c>
      <c r="E33" s="41" t="s">
        <v>42</v>
      </c>
      <c r="F33" s="42">
        <v>38</v>
      </c>
      <c r="G33" s="42">
        <v>5</v>
      </c>
      <c r="H33" s="42">
        <v>15</v>
      </c>
      <c r="I33" s="42">
        <f>H33*G33</f>
        <v>75</v>
      </c>
      <c r="J33" s="44" t="s">
        <v>31</v>
      </c>
      <c r="K33" s="25" t="s">
        <v>54</v>
      </c>
      <c r="L33" s="55" t="s">
        <v>61</v>
      </c>
      <c r="M33" s="55" t="s">
        <v>62</v>
      </c>
    </row>
    <row r="34" spans="1:16" s="19" customFormat="1" ht="51">
      <c r="A34" s="41">
        <v>2</v>
      </c>
      <c r="B34" s="42" t="s">
        <v>44</v>
      </c>
      <c r="C34" s="42" t="s">
        <v>45</v>
      </c>
      <c r="D34" s="41" t="s">
        <v>46</v>
      </c>
      <c r="E34" s="41" t="s">
        <v>23</v>
      </c>
      <c r="F34" s="42">
        <v>26</v>
      </c>
      <c r="G34" s="42">
        <v>5</v>
      </c>
      <c r="H34" s="42">
        <v>15</v>
      </c>
      <c r="I34" s="42">
        <f t="shared" ref="I34:I36" si="8">H34*G34</f>
        <v>75</v>
      </c>
      <c r="J34" s="44" t="s">
        <v>31</v>
      </c>
      <c r="K34" s="25"/>
      <c r="L34" s="55"/>
      <c r="M34" s="55"/>
    </row>
    <row r="35" spans="1:16" s="19" customFormat="1" ht="51">
      <c r="A35" s="45">
        <v>3</v>
      </c>
      <c r="B35" s="42" t="s">
        <v>47</v>
      </c>
      <c r="C35" s="42" t="s">
        <v>30</v>
      </c>
      <c r="D35" s="41" t="s">
        <v>22</v>
      </c>
      <c r="E35" s="41" t="s">
        <v>23</v>
      </c>
      <c r="F35" s="42">
        <v>20</v>
      </c>
      <c r="G35" s="42">
        <v>5</v>
      </c>
      <c r="H35" s="42">
        <v>15</v>
      </c>
      <c r="I35" s="42">
        <f t="shared" si="8"/>
        <v>75</v>
      </c>
      <c r="J35" s="44" t="s">
        <v>31</v>
      </c>
      <c r="K35" s="25"/>
      <c r="L35" s="55"/>
      <c r="M35" s="55"/>
    </row>
    <row r="36" spans="1:16" s="19" customFormat="1" ht="51">
      <c r="A36" s="41">
        <v>4</v>
      </c>
      <c r="B36" s="42" t="s">
        <v>25</v>
      </c>
      <c r="C36" s="42" t="s">
        <v>48</v>
      </c>
      <c r="D36" s="41" t="s">
        <v>22</v>
      </c>
      <c r="E36" s="41" t="s">
        <v>23</v>
      </c>
      <c r="F36" s="42">
        <v>30</v>
      </c>
      <c r="G36" s="42">
        <v>5</v>
      </c>
      <c r="H36" s="42">
        <v>15</v>
      </c>
      <c r="I36" s="42">
        <f t="shared" si="8"/>
        <v>75</v>
      </c>
      <c r="J36" s="44" t="s">
        <v>31</v>
      </c>
      <c r="K36" s="25"/>
      <c r="L36" s="55"/>
      <c r="M36" s="55"/>
      <c r="N36" s="2"/>
      <c r="P36" s="2"/>
    </row>
  </sheetData>
  <mergeCells count="60">
    <mergeCell ref="B8:Q8"/>
    <mergeCell ref="A17:Q17"/>
    <mergeCell ref="A18:Q18"/>
    <mergeCell ref="L31:L32"/>
    <mergeCell ref="M31:M32"/>
    <mergeCell ref="L33:L36"/>
    <mergeCell ref="M33:M36"/>
    <mergeCell ref="P9:P11"/>
    <mergeCell ref="Q9:Q11"/>
    <mergeCell ref="P12:P16"/>
    <mergeCell ref="Q12:Q16"/>
    <mergeCell ref="P19:P21"/>
    <mergeCell ref="P22:P25"/>
    <mergeCell ref="Q19:Q21"/>
    <mergeCell ref="Q22:Q25"/>
    <mergeCell ref="J31:J32"/>
    <mergeCell ref="K31:K32"/>
    <mergeCell ref="K33:K36"/>
    <mergeCell ref="O9:O11"/>
    <mergeCell ref="O12:O16"/>
    <mergeCell ref="O19:O21"/>
    <mergeCell ref="O22:O25"/>
    <mergeCell ref="A27:N27"/>
    <mergeCell ref="A28:N28"/>
    <mergeCell ref="A29:N29"/>
    <mergeCell ref="F30:I30"/>
    <mergeCell ref="A31:A32"/>
    <mergeCell ref="B31:B32"/>
    <mergeCell ref="C31:C32"/>
    <mergeCell ref="D31:E31"/>
    <mergeCell ref="F31:F32"/>
    <mergeCell ref="G31:I31"/>
    <mergeCell ref="B20:B21"/>
    <mergeCell ref="D20:D21"/>
    <mergeCell ref="E20:E21"/>
    <mergeCell ref="G20:I20"/>
    <mergeCell ref="J20:L20"/>
    <mergeCell ref="A19:A21"/>
    <mergeCell ref="C19:C21"/>
    <mergeCell ref="D19:E19"/>
    <mergeCell ref="F19:F21"/>
    <mergeCell ref="G19:L19"/>
    <mergeCell ref="M19:M21"/>
    <mergeCell ref="N19:N21"/>
    <mergeCell ref="M9:M11"/>
    <mergeCell ref="N9:N11"/>
    <mergeCell ref="D10:D11"/>
    <mergeCell ref="E10:E11"/>
    <mergeCell ref="G10:I10"/>
    <mergeCell ref="J10:L10"/>
    <mergeCell ref="A9:A11"/>
    <mergeCell ref="B9:B11"/>
    <mergeCell ref="C9:C11"/>
    <mergeCell ref="D9:E9"/>
    <mergeCell ref="F9:F11"/>
    <mergeCell ref="G9:L9"/>
    <mergeCell ref="A3:Q3"/>
    <mergeCell ref="A4:Q4"/>
    <mergeCell ref="A5:Q5"/>
    <mergeCell ref="A7:Q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phu luc dinh kem qđ cong khai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 Dinh Phuc</dc:creator>
  <cp:lastModifiedBy>Tong Dinh Phuc</cp:lastModifiedBy>
  <dcterms:created xsi:type="dcterms:W3CDTF">2024-11-13T03:12:07Z</dcterms:created>
  <dcterms:modified xsi:type="dcterms:W3CDTF">2024-11-13T03:27:20Z</dcterms:modified>
</cp:coreProperties>
</file>